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Pc\Documents\"/>
    </mc:Choice>
  </mc:AlternateContent>
  <bookViews>
    <workbookView xWindow="0" yWindow="0" windowWidth="20490" windowHeight="7755" tabRatio="795"/>
  </bookViews>
  <sheets>
    <sheet name="Inicio" sheetId="16" r:id="rId1"/>
    <sheet name=" Política GD" sheetId="18" r:id="rId2"/>
    <sheet name="Autodiagnóstico" sheetId="15" r:id="rId3"/>
    <sheet name="Gráficas" sheetId="17" r:id="rId4"/>
    <sheet name="Plan de Acción" sheetId="8" r:id="rId5"/>
  </sheets>
  <externalReferences>
    <externalReference r:id="rId6"/>
  </externalReferences>
  <definedNames>
    <definedName name="Acciones_Categoría_3">'[1]Ponderaciones y parámetros'!$K$6:$N$6</definedName>
    <definedName name="Nombre">#REF!</definedName>
    <definedName name="POLITICA">Inicio!$D$7</definedName>
    <definedName name="Simulador">[1]Listas!$B$2:$B$4</definedName>
  </definedNames>
  <calcPr calcId="152511"/>
  <fileRecoveryPr repairLoad="1"/>
</workbook>
</file>

<file path=xl/calcChain.xml><?xml version="1.0" encoding="utf-8"?>
<calcChain xmlns="http://schemas.openxmlformats.org/spreadsheetml/2006/main">
  <c r="F14" i="8" l="1"/>
  <c r="G10" i="15" l="1"/>
  <c r="G34" i="15" l="1"/>
  <c r="G29" i="15"/>
  <c r="F27" i="8" l="1"/>
  <c r="F28" i="8"/>
  <c r="F8" i="8" l="1"/>
  <c r="F9" i="8"/>
  <c r="F10" i="8"/>
  <c r="F11" i="8"/>
  <c r="F12" i="8"/>
  <c r="F13" i="8"/>
  <c r="F15" i="8"/>
  <c r="F16" i="8"/>
  <c r="F17" i="8"/>
  <c r="F18" i="8"/>
  <c r="F19" i="8"/>
  <c r="F20" i="8"/>
  <c r="F21" i="8"/>
  <c r="F22" i="8"/>
  <c r="F23" i="8"/>
  <c r="F24" i="8"/>
  <c r="F25" i="8"/>
  <c r="F26" i="8"/>
  <c r="F29" i="8"/>
  <c r="F30" i="8"/>
  <c r="F31" i="8"/>
  <c r="F32" i="8"/>
  <c r="F33" i="8"/>
  <c r="F34" i="8"/>
  <c r="I35" i="17"/>
  <c r="I34" i="17"/>
  <c r="I33" i="17"/>
  <c r="I32" i="17"/>
  <c r="K35" i="17" l="1"/>
  <c r="K34" i="17"/>
  <c r="G16" i="15"/>
  <c r="D10" i="15" s="1"/>
  <c r="K32" i="17"/>
  <c r="I6" i="15" l="1"/>
  <c r="K33" i="17"/>
  <c r="I12" i="17" l="1"/>
  <c r="F7" i="8" l="1"/>
  <c r="K12" i="17" l="1"/>
</calcChain>
</file>

<file path=xl/sharedStrings.xml><?xml version="1.0" encoding="utf-8"?>
<sst xmlns="http://schemas.openxmlformats.org/spreadsheetml/2006/main" count="281" uniqueCount="211">
  <si>
    <t>GUÍAS Y NORMAS TÉCNICAS</t>
  </si>
  <si>
    <t>ACTIVIDADES DE GESTIÓN</t>
  </si>
  <si>
    <t/>
  </si>
  <si>
    <t>ENTIDAD</t>
  </si>
  <si>
    <t>PUNTAJE 
(0 - 100)</t>
  </si>
  <si>
    <t>OBSERVACIONES</t>
  </si>
  <si>
    <t>Calificación</t>
  </si>
  <si>
    <t>Niveles</t>
  </si>
  <si>
    <t>CALIFICACIÓN TOTAL</t>
  </si>
  <si>
    <t>Acciones</t>
  </si>
  <si>
    <t>Peso</t>
  </si>
  <si>
    <t>CALIFICACIÓN</t>
  </si>
  <si>
    <t>PUNTAJE</t>
  </si>
  <si>
    <t>INICIO</t>
  </si>
  <si>
    <t>GRÁFICAS</t>
  </si>
  <si>
    <t>1. Calificación total:</t>
  </si>
  <si>
    <t>POLÍTICA GESTIÓN DOCUMENTAL</t>
  </si>
  <si>
    <t>Estratégico</t>
  </si>
  <si>
    <t>Documental</t>
  </si>
  <si>
    <t xml:space="preserve">Cultural </t>
  </si>
  <si>
    <t xml:space="preserve">Gestión Documental </t>
  </si>
  <si>
    <t>La Entidad cuenta con una Política de Gestión Documental</t>
  </si>
  <si>
    <t>Los temas de Gestión Documental fueron tratados en el Comité Institucional de Desarrollo Administrativo o en reuniones del Comité Interno de Archivo</t>
  </si>
  <si>
    <t>Elaboración y utilización del Diagnóstico Integral de Archivos</t>
  </si>
  <si>
    <t>Organización de Fondo Acumulado</t>
  </si>
  <si>
    <t>Elaboración y publicación del Cuadro de Clasificación Documental CCD</t>
  </si>
  <si>
    <t>Inventario de la documentación de sus archivos de gestión en el Formato Único de Inventario Documental - FUID:</t>
  </si>
  <si>
    <t>Inventario de la documentación de su archivo central en el Formato Único de Inventario Documental - FUID:</t>
  </si>
  <si>
    <t>Transferencias de documentos de los archivos de gestión al archivo central</t>
  </si>
  <si>
    <t>Elaboración, aprobación, implementación y publicación del documento Sistema Integrado de Conservación - SIC</t>
  </si>
  <si>
    <t>Clasificación de  la información y  establecimiento de categorías de derechos y restricciones de acceso a los documentos electrónicos</t>
  </si>
  <si>
    <t>Elaboración del Modelo de requisitos para la gestión de documentos electrónicos</t>
  </si>
  <si>
    <t>Mecanismos o controles técnicos en los Sistemas de Información  para restringir el acceso a los documentos en entorno electrónico</t>
  </si>
  <si>
    <t>Tecnológico</t>
  </si>
  <si>
    <t>Conservación de documentos en soporte físico</t>
  </si>
  <si>
    <t>Gestión documental alineada con políticas de gestión ambiental</t>
  </si>
  <si>
    <t>Facilidad de acceso y consulta de la información de archivo</t>
  </si>
  <si>
    <t>Gestión documental alineada con las políticas y lineamientos del Sistema de Gestión de Calidad implementada en la Entidad</t>
  </si>
  <si>
    <t>2. Calificación por categorías:</t>
  </si>
  <si>
    <t>Normalización de la producción documental (recepción, radicación unificada, consecutivos, formatos)</t>
  </si>
  <si>
    <t>Elaboración, aprobación,  tramitación de convalidación, implementación y publicación de la Tabla de Retención Documental - TRD.</t>
  </si>
  <si>
    <t>Actualización de Tabla de Retención Documental</t>
  </si>
  <si>
    <t>Normalización de eliminación documental</t>
  </si>
  <si>
    <t>Procedimientos de disposición final de documentos</t>
  </si>
  <si>
    <t>Preservación de documentos en soporte digital</t>
  </si>
  <si>
    <t>Sensibilización y capacitación funcionarios sobre archivos</t>
  </si>
  <si>
    <t>Frente al proceso de la planeación de la función archivística, elaboración  y aprobación en instancias del  Comité Institucional de Desarrollo Administrativo, del Plan institucional de archivos - PINAR e inclusión de actividades de gestión documental en planeación de la entidad.</t>
  </si>
  <si>
    <t>Elaboración, aprobación , implementación y publicación del Programa de Gestión Documental - PGD,</t>
  </si>
  <si>
    <t>Actualización eTAblade Retención Documental</t>
  </si>
  <si>
    <t>Sensibilización y capacitación a funcionarios sobre archivos</t>
  </si>
  <si>
    <t>Decreto 1080/15 art. 2.8.2.5.6.</t>
  </si>
  <si>
    <t>Decreto 1080/15 art. 2.8.2.1.14. Y  2.8.2.1.15.</t>
  </si>
  <si>
    <t>Decreto 1080/15 art. 2.8.2.5.8.</t>
  </si>
  <si>
    <t>Plan Institucional de Archivos – PINAR</t>
  </si>
  <si>
    <t>Ley 594/00 art. 21
Decreto 1080/15 cap. II
Ley 1712/14 art. 15</t>
  </si>
  <si>
    <t>Implementación de un Programa de Gestión Documental PGD</t>
  </si>
  <si>
    <t>Ley 594/00 art. 24
Decreto 1080/15 art. 2.8.2.5.10 a 2.8.2.5.13
Ley 1712/14 art. 15
Acuerdo 04/13</t>
  </si>
  <si>
    <t>Acuerdo 60/01 AGN</t>
  </si>
  <si>
    <t>Acuerdo 02/04 AGN
Acuerdo 04/13 AGN</t>
  </si>
  <si>
    <t>Decreto 1080/15 art. 2.8.2.5.8.
Ley 1712/14 art 12 literal d.</t>
  </si>
  <si>
    <t xml:space="preserve">Tablas de Retención y Transferencias Documentales
 Circular AGN 03 de 2015: Directrices para la elaboración de Tablas de Retención Documental
</t>
  </si>
  <si>
    <t>Ley 594/00 art. 24 
Decreto 1080/15 art. 2.8.2.5.10 a 2.8.2.5.13
Ley 1712/14 art. 15
Acuerdo 04/13</t>
  </si>
  <si>
    <t>Ley 594/00 art. 26
Decreto 1080/15 art. 2.8.2.5.8.
Ley 1712/14 art. 13
Acuerdo 42 de 2002
Acuerdo 05 de 2013</t>
  </si>
  <si>
    <t>Ley 594/00 art. 26
Decreto 1080/15 art. 2.8.2.5.8.
Ley 1712/14 art. 13
Acuerdo 42 de 2002
Acuerdo 05 de 2014</t>
  </si>
  <si>
    <t>Decreto 1080/15 art. 2.8.2.5.9.</t>
  </si>
  <si>
    <t xml:space="preserve">Acuerdo 04 /13 </t>
  </si>
  <si>
    <t>Ley 594/00 art. 46
Acuerdo  06/14</t>
  </si>
  <si>
    <t>Ley 594/00 art. 46
Acuerdo  06/15</t>
  </si>
  <si>
    <t>Ley 594/00 art. 46
Acuerdo  06/16</t>
  </si>
  <si>
    <t>Decreto 1080/15 Cap VII</t>
  </si>
  <si>
    <t>Ley 594/00 titulo VI</t>
  </si>
  <si>
    <t>Ley 594/00 art. 18</t>
  </si>
  <si>
    <t xml:space="preserve">Decreto 1080/15 art. 2.8.2.5.15. </t>
  </si>
  <si>
    <t xml:space="preserve">Buenas prácticas para reducir el consumo de papel
http://estrategia.gobiernoenlinea.gov.co/623/articles-8257_papel_buenaspracticas.pdf </t>
  </si>
  <si>
    <t>Acuerdo 04/13 AGN art. 15</t>
  </si>
  <si>
    <t>Modelo de requisitos para la implementación de un Sistema de Gestión de Documentos Electrónicos
http://observatoriotic.archivogeneral.gov.co/wp-content/uploads/2017/04/V2_Ficha_Software.pdf</t>
  </si>
  <si>
    <t xml:space="preserve">Apunte para la Organización de Archivos Municipales
http://www.archivogeneral.gov.co/manuales  </t>
  </si>
  <si>
    <t>Expedientes electrónicos</t>
  </si>
  <si>
    <t>Parametrización de Tablas de control de acceso</t>
  </si>
  <si>
    <t>POLÍTICA DE GESTIÓN DOCUMENTAL</t>
  </si>
  <si>
    <t>Inventario de documentos de Derechos Humanos o Derecho Internacional Humanitario no susceptible de eliminación</t>
  </si>
  <si>
    <t>Implementación de los requisitos de integridad, autenticidad, inalterabilidad, disponibilidad, preservación y metadatos de los documentos electrónicos de archivo en el Sistema de Gestión de Documento Electrónico.</t>
  </si>
  <si>
    <t>Actividades para alinear la gestión documental a la política ambiental</t>
  </si>
  <si>
    <t xml:space="preserve">Decreto 1080/15 cap. VII arts. 2.8.2.7.1.  a  2.8.2.7.11 </t>
  </si>
  <si>
    <t>Decreto 1080/15 art. 2.8.2.7.12
Acuerdo 02/14 AGN, art. 17°. Creación y conformación de expedientes electrónicos de archivo.</t>
  </si>
  <si>
    <t>Decreto 4741 de 2005
Circular externa 05 de 2012 AGN
Directiva Presidencial 04 de 2012</t>
  </si>
  <si>
    <t xml:space="preserve">Política encaminada al desarrollo sistemático de la gestión documental y administración de archivos en cuanto a la planificación, procesamiento, manejo y organización de los documentos desde su origen hasta su destino final, independientemente del soporte en que se encuentren y que han sido producidos y recibidos por una entidad en desarrollo de sus funciones y procesos para facilitar su uso, disponibilidad, utilización y preservación. </t>
  </si>
  <si>
    <t>Dominio documental</t>
  </si>
  <si>
    <t>Dominio estratégico</t>
  </si>
  <si>
    <t>Dominio tecnológico</t>
  </si>
  <si>
    <t>Dominio cultural</t>
  </si>
  <si>
    <t>Comprende la formulación de la política archivística de la entidad, la planeación estratégica de la gestión documental y la administración de archivos, el control la evaluación y seguimiento, en la definición y articulación de los lineamientos e instrumentos en esta materia.</t>
  </si>
  <si>
    <t>Comprende los procesos de la gestión documental. La gestión de los documentos en todos sus formatos o soportes, creados o recibidos por cualquier entidad en el ejercicio de sus actividades con la responsabilidad de crear, mantener, y servir los documentos, durante su ciclo vital.</t>
  </si>
  <si>
    <t>Comprende la administración electrónica de documentos, la seguridad de la información y la interoperabilidad en cumplimiento de las políticas y lineamientos de la gestión documental y administración de archivos.</t>
  </si>
  <si>
    <t>Comprende aspectos relacionados con la interiorización de una cultura archivística por el posicionamiento de la gestión documental que aporta a la optimización de la eficiencia y desarrollo organizacional y cultural de la entidad y la comunidad de la cual hace parte, mediante la gestión del conocimiento, gestión del cambio, la participación ciudadana, la protección del medio ambiente y la difusión.</t>
  </si>
  <si>
    <t>SIGLAS UTILIZADAS</t>
  </si>
  <si>
    <t>AGN</t>
  </si>
  <si>
    <t>Archivo General de la Nación</t>
  </si>
  <si>
    <t>PINAR</t>
  </si>
  <si>
    <t>Plan Institucional de Archivos</t>
  </si>
  <si>
    <t>PGD</t>
  </si>
  <si>
    <t>Progra,a de Gestión Documental</t>
  </si>
  <si>
    <t>TRD</t>
  </si>
  <si>
    <t>Tablas de Retención Documental</t>
  </si>
  <si>
    <t>TVD</t>
  </si>
  <si>
    <t>Tablas de Valoración Documental</t>
  </si>
  <si>
    <t>CCD</t>
  </si>
  <si>
    <t>Cuadro de Clasificación Documental</t>
  </si>
  <si>
    <t>FUID</t>
  </si>
  <si>
    <t>Formulario Único de Inventario Documental</t>
  </si>
  <si>
    <t>SIC</t>
  </si>
  <si>
    <t>Sistema Integrado de Conservación</t>
  </si>
  <si>
    <t>Esta política es liderada por el Archivo General de la Nación cuyos lineamientos parten del Modelo de Gestión Documental Colombiano que establece un marco de referencia que se expresa en cuatro dominios que se describen a continuación:</t>
  </si>
  <si>
    <t>COMPONENTES</t>
  </si>
  <si>
    <t>CATEGORÍAS</t>
  </si>
  <si>
    <t>DISEÑE ALTERNATIVAS DE MEJORA</t>
  </si>
  <si>
    <t>MEJORAS A IMPLEMENTAR
(INCLUIR PLAZO DE LA IMPLEMENTACIÓN)</t>
  </si>
  <si>
    <t>EVALUACIÓN DE LA EFICACIA DE
LAS ACCIONES IMPLEMENTADAS</t>
  </si>
  <si>
    <t>PLAN DE ACCIÓN GESTIÓN DOCUMENTAL</t>
  </si>
  <si>
    <t>AUTODIAGNÓSTICO</t>
  </si>
  <si>
    <t>PLAN DE ACCIÓN</t>
  </si>
  <si>
    <t>RESULTADOS POLÍTICA DE GESTIÓN DOCUMENTAL</t>
  </si>
  <si>
    <t>NORMATIVIDAD</t>
  </si>
  <si>
    <t>AUTODIAGNÓSTICO POLÍTICA DE GESTIÓN DOCUMENTAL</t>
  </si>
  <si>
    <t xml:space="preserve">AUTODIAGNÓSTICO DE GESTIÓN </t>
  </si>
  <si>
    <t xml:space="preserve">AMBIFLORES </t>
  </si>
  <si>
    <t xml:space="preserve">Diseñar una politca de gestion documental, que permita el manejo eficaz de la informacion </t>
  </si>
  <si>
    <t xml:space="preserve">Daràn a la empresa una mayor efectividad </t>
  </si>
  <si>
    <t>Un Comité Interno de Archivo cuya
función es asesorar a la alta dirección de la entidad en materia archivística y de gestión documental,
definir las políticas, los programas de trabajo y los planes relativos a la función archivística
institucional</t>
  </si>
  <si>
    <t>En cuanto a ambitos de documentacion y archivo se manejarà de forma mas eficiente</t>
  </si>
  <si>
    <t xml:space="preserve">Elaborar un diagnostico que tome en cuenta los archivos, para asi poder tener una perspectiva de ellos </t>
  </si>
  <si>
    <t>Tebiendo claro todos aqueloos puntos fuertes y debiles en los archivos, se cubriran de manera innmediata todas la falencias que la empresa requiera, en cuanto a su gestiòn documental y archivistica</t>
  </si>
  <si>
    <t xml:space="preserve">Se requiere un tiempo de 3 a 4 meses para el conteo y revision total de la documentacion de la empresa </t>
  </si>
  <si>
    <t xml:space="preserve">Ya teniendo claridad en todo lo que engloba la gestion documental de la empresa, serà mas facil ajustar o incrementar algun otro metodo a la empresa </t>
  </si>
  <si>
    <t xml:space="preserve">Realizacion de un inventario documental ,para tener certeza de todos aquellos documentos que la empresa confina </t>
  </si>
  <si>
    <t xml:space="preserve">Adoptar un programa de gestiòn documental el cual pueda establecer lineamientos para la consulta y conservacion de los documentaos que deben ser de orden publico </t>
  </si>
  <si>
    <t xml:space="preserve">Con el comité de gestion documental, se llevarà un mejor control dentro y fuera de la organización </t>
  </si>
  <si>
    <t xml:space="preserve">Elaborar una tabla de retencion documental, para luego ser expuesta, para que sea aprobada para su publicacion </t>
  </si>
  <si>
    <t xml:space="preserve">Para la realizacion de esta se requiere un periodo de 4 a 6 meses </t>
  </si>
  <si>
    <t>Con la tabla de retencion documental, se manejara de manera idonea todos los procesos normativos</t>
  </si>
  <si>
    <t>Establecer las actividades necesarias de recepción, radicación, clasificación y distribución de las comunicaciones oficiales a partir de lo establecido en el Acuerdo 060 de 2001 del Archivo General de la Nación.</t>
  </si>
  <si>
    <t xml:space="preserve">Un mejor manejo en la informacion y produccion de la gestion documental dentro de la empresa </t>
  </si>
  <si>
    <t xml:space="preserve">Regular el inventario unico de gestion documental, con el fin que se desarrolle y cumpla en su totalidad </t>
  </si>
  <si>
    <t>Para esto se establece un periodo de 3 meses</t>
  </si>
  <si>
    <t xml:space="preserve">Con el resultado de la documentacion, la empresa marchara de la mejor manera </t>
  </si>
  <si>
    <t>Elaboracion de un cuadro de clasificacion documental</t>
  </si>
  <si>
    <t xml:space="preserve">Un periodo de tiempo de 6 meses </t>
  </si>
  <si>
    <t xml:space="preserve">Se obtendrà un clasifcacion de la documentacion mas a la menos importante </t>
  </si>
  <si>
    <t xml:space="preserve">Publicacion del cuadro y de la tabla de retencion documental </t>
  </si>
  <si>
    <t xml:space="preserve">Se estima un tiempo de 3 meses </t>
  </si>
  <si>
    <t xml:space="preserve">Adoptar este nuevo metodo tendra resultados positivos </t>
  </si>
  <si>
    <t xml:space="preserve">Actualizar de manera periodica la nueva implementacion de la tabla de retencion documental </t>
  </si>
  <si>
    <t>La actualizacion es algo muy complejo por lo cual se estima para ello un lapso de tiempo de 3 meses</t>
  </si>
  <si>
    <t xml:space="preserve">Innovar, se trata de cambios, y todo cambio trae consigo nuevos riesgos, pero siempre que implementamos alguna estrategia lo hacemos con el fin de llegar a un resultado positivo </t>
  </si>
  <si>
    <t xml:space="preserve">Inventariar todos y cada uno de sus archivos, siguiendo el  odelo de inventario propuesto con anterioridad </t>
  </si>
  <si>
    <t xml:space="preserve">Para esto se estima una duracion de maximo 4 meses </t>
  </si>
  <si>
    <t>Siempre es bueno llevar un orden y un control, no solo en la produccion de la empresa sino tambien en su gestion documental</t>
  </si>
  <si>
    <t xml:space="preserve">Inventariar su archivo central, mediante el modelo propuesto </t>
  </si>
  <si>
    <t xml:space="preserve">Se requiere un periodo de 5 meses para su ejecucion </t>
  </si>
  <si>
    <t xml:space="preserve">Serà mas facil encontrar cualquier error teniendo en el sistema toda la documentacion pertinente de la empresa </t>
  </si>
  <si>
    <t xml:space="preserve">Transferir todos los archivos de gestion al archivo central, para tener una globalizacion de todos los archivos </t>
  </si>
  <si>
    <t xml:space="preserve">Para esto se estima un periodo de 2 a 3 meses </t>
  </si>
  <si>
    <t xml:space="preserve">Si se tiene toda la di+ocumentacion en un solo archivo serà mas facil su manejo </t>
  </si>
  <si>
    <t>Inventariar toda la informacion que involucre al talento humano</t>
  </si>
  <si>
    <t xml:space="preserve">Esto requiere un periodo de 2 a 3 meses </t>
  </si>
  <si>
    <t xml:space="preserve">Ayudara a que no sean eliminados algunos archivos importantes que competen al talento humano </t>
  </si>
  <si>
    <t xml:space="preserve">Realizar una carpeta con toda la documentacion disponible y guardarla en el archivo central </t>
  </si>
  <si>
    <t xml:space="preserve">Para ello se requiere un periodo de maximo 2 meses </t>
  </si>
  <si>
    <t xml:space="preserve">Esto mitigara el desorden y se tendrà certeza de todos los documentos existentes en la organización </t>
  </si>
  <si>
    <t xml:space="preserve">Elaboracion del SIC </t>
  </si>
  <si>
    <t xml:space="preserve">Se estima un periodo de maximo 6 meses para su elaboracion </t>
  </si>
  <si>
    <t xml:space="preserve">Darà a la empresa un mmayor rendimiento en cuanto a temas de documentacion </t>
  </si>
  <si>
    <t xml:space="preserve">Conservar todos los  documentos que se encuentran en el archivo central pero en fisico, ya sea carpetas o gavinetes </t>
  </si>
  <si>
    <t xml:space="preserve">Para ello se pretende un periodo de maximo 3 meses </t>
  </si>
  <si>
    <t xml:space="preserve">Cualquier documento que en el sistema se encuentre, tambien se tendra acceso a èl de forma fisica </t>
  </si>
  <si>
    <t xml:space="preserve">Crear un drive donde se puedan subir todas las carpetas que se encuentran en el archivo central </t>
  </si>
  <si>
    <t xml:space="preserve">Requiere un periodo de aproximadamete 3 meses </t>
  </si>
  <si>
    <t xml:space="preserve">Esto con el fin de que la empresa pueda tener mas acercamiento a la tecnologia moderna </t>
  </si>
  <si>
    <t xml:space="preserve">Archivos de manera electronica a los cuales se puedan tener acceso </t>
  </si>
  <si>
    <t xml:space="preserve">Se requiere un periodo de aproximadamente 6 meses </t>
  </si>
  <si>
    <t xml:space="preserve">Con el manejo de toda la documentacion de manera digital serà mas eficaz su busqueda y conservacion </t>
  </si>
  <si>
    <t xml:space="preserve">Diseñar tablas que sean de acceso hacia los distintos funcionarios de la empresa </t>
  </si>
  <si>
    <t xml:space="preserve">Esto contribuirà al buen funcionamiento de la documentacio electroica </t>
  </si>
  <si>
    <t>gestión documental alineada con las políticas y lineamientos del Sistema de Gestión de Calidad implementada en la Entidad</t>
  </si>
  <si>
    <t xml:space="preserve">Implementar gestiones de calidad dentro  de la empresa </t>
  </si>
  <si>
    <t xml:space="preserve">Toda organización debe implementar politicas de calidad </t>
  </si>
  <si>
    <t>Crear un expediente electronico de todos los colaboradores de la empresa</t>
  </si>
  <si>
    <t xml:space="preserve">Para esto se pretende un periodo de tiempo de aproxiimadamente 6 meses </t>
  </si>
  <si>
    <t xml:space="preserve">Es de suprema importancia tener un expediente en la organización mas si es de manera electronica </t>
  </si>
  <si>
    <t xml:space="preserve">Restringir la informacion electronica al personal no capacitado para verlo </t>
  </si>
  <si>
    <t>Para ello se estima un periodo de 3 meses</t>
  </si>
  <si>
    <t xml:space="preserve">Para evitar confusiones o mal menjo informativo </t>
  </si>
  <si>
    <t xml:space="preserve">Alinear las actividades de la empresa a una politica ambiental, para contribuir con el medio ambiente </t>
  </si>
  <si>
    <t xml:space="preserve">Para ello se requiere un tiempo de 6 meses </t>
  </si>
  <si>
    <t xml:space="preserve">El medio ambiente es nuestra reserva natural mas importante, siempre es bueno ayudar con su preservacion </t>
  </si>
  <si>
    <t xml:space="preserve">Facilidad  de acceder al archivo donde se encuentre parte de la informacion </t>
  </si>
  <si>
    <t xml:space="preserve">Para esto se estima aproximadamente uno 6 meses </t>
  </si>
  <si>
    <t xml:space="preserve">Alinea las directrices de la empresa </t>
  </si>
  <si>
    <t xml:space="preserve">Capacitar a cada uno de los trabajadores sobre el manejo de los archivos, concientizarlos de la situacion </t>
  </si>
  <si>
    <t xml:space="preserve">Se estima un periodo de maximo 6 meses por cada capacitacion realizada </t>
  </si>
  <si>
    <t xml:space="preserve">tener informado a todo el personal mediante las diversas capacitaciones </t>
  </si>
  <si>
    <t xml:space="preserve">Una gestion documental la cual vaya alineada a la gestion de calidad que la empresa percibe </t>
  </si>
  <si>
    <t xml:space="preserve">Se considera un periodo de aproximadamente 6 meses </t>
  </si>
  <si>
    <t xml:space="preserve">Mitigara el impacto social y su competencia </t>
  </si>
  <si>
    <t xml:space="preserve">En un lapso de tiempo de 3 meses </t>
  </si>
  <si>
    <t xml:space="preserve">En un periodo de tiempo de 2 a 3 meses </t>
  </si>
  <si>
    <t xml:space="preserve">Para ello se estima un periodo de 1 a 2 meses </t>
  </si>
  <si>
    <t xml:space="preserve">Al ser algo de orden publico, se recomienda y establece un periodo de tiempo de 4 a 5 meses  </t>
  </si>
  <si>
    <t xml:space="preserve">Para esto se estima un periodo de minimo 3 meses </t>
  </si>
  <si>
    <t xml:space="preserve">Para ello se estima un periodo de tiempo de aproximadamente 4 meses </t>
  </si>
  <si>
    <t>Para ello se estima un periodo de aproximadamente 6 meses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</si>
</sst>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64" formatCode="0.0"/>
  </numFmts>
  <fonts count="34"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11"/>
      <color rgb="FF002060"/>
      <name val="Arial"/>
      <family val="2"/>
    </font>
    <font>
      <sz val="20"/>
      <color theme="0"/>
      <name val="Arial"/>
      <family val="2"/>
    </font>
    <font>
      <b/>
      <sz val="10"/>
      <color rgb="FF000000"/>
      <name val="Arial"/>
      <family val="2"/>
    </font>
    <font>
      <b/>
      <sz val="12"/>
      <color rgb="FF002060"/>
      <name val="Arial"/>
      <family val="2"/>
    </font>
    <font>
      <b/>
      <sz val="16"/>
      <color rgb="FF002060"/>
      <name val="Arial"/>
      <family val="2"/>
    </font>
    <font>
      <b/>
      <sz val="11"/>
      <name val="Arial"/>
      <family val="2"/>
    </font>
    <font>
      <b/>
      <sz val="10"/>
      <color theme="1"/>
      <name val="Arial"/>
      <family val="2"/>
    </font>
    <font>
      <sz val="10"/>
      <color theme="1"/>
      <name val="Arial"/>
      <family val="2"/>
    </font>
    <font>
      <b/>
      <sz val="14"/>
      <color rgb="FF002060"/>
      <name val="Arial"/>
      <family val="2"/>
    </font>
    <font>
      <sz val="12"/>
      <color rgb="FF002060"/>
      <name val="Arial"/>
      <family val="2"/>
    </font>
    <font>
      <b/>
      <sz val="12"/>
      <color theme="0"/>
      <name val="Arial"/>
      <family val="2"/>
    </font>
    <font>
      <sz val="12"/>
      <color theme="1"/>
      <name val="Calibri"/>
      <family val="2"/>
      <scheme val="minor"/>
    </font>
    <font>
      <sz val="9"/>
      <color rgb="FF002060"/>
      <name val="Arial"/>
      <family val="2"/>
    </font>
    <font>
      <b/>
      <sz val="18"/>
      <color rgb="FF002060"/>
      <name val="Arial"/>
      <family val="2"/>
    </font>
    <font>
      <u/>
      <sz val="11"/>
      <color theme="10"/>
      <name val="Calibri"/>
      <family val="2"/>
      <scheme val="minor"/>
    </font>
    <font>
      <b/>
      <sz val="14"/>
      <color theme="1"/>
      <name val="Arial"/>
      <family val="2"/>
    </font>
    <font>
      <sz val="11"/>
      <color rgb="FF000000"/>
      <name val="Arial"/>
      <family val="2"/>
    </font>
    <font>
      <b/>
      <sz val="11"/>
      <color rgb="FF0070C0"/>
      <name val="Arial"/>
      <family val="2"/>
    </font>
    <font>
      <b/>
      <sz val="11"/>
      <color rgb="FF002060"/>
      <name val="Arial"/>
      <family val="2"/>
    </font>
    <font>
      <sz val="10"/>
      <name val="Arial"/>
      <family val="2"/>
    </font>
    <font>
      <u/>
      <sz val="10"/>
      <name val="Arial"/>
      <family val="2"/>
    </font>
    <font>
      <sz val="11"/>
      <color theme="1"/>
      <name val="Calibri"/>
      <family val="2"/>
      <scheme val="minor"/>
    </font>
    <font>
      <sz val="18"/>
      <color theme="0"/>
      <name val="Arial"/>
      <family val="2"/>
    </font>
    <font>
      <b/>
      <sz val="16"/>
      <color rgb="FF002060"/>
      <name val="Arial"/>
      <family val="2"/>
    </font>
    <font>
      <b/>
      <u/>
      <sz val="16"/>
      <color rgb="FF0000FF"/>
      <name val="Arial"/>
      <family val="2"/>
    </font>
    <font>
      <sz val="14"/>
      <color rgb="FF002060"/>
      <name val="Arial"/>
      <family val="2"/>
    </font>
  </fonts>
  <fills count="9">
    <fill>
      <patternFill patternType="none"/>
    </fill>
    <fill>
      <patternFill patternType="gray125"/>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theme="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s>
  <borders count="86">
    <border>
      <left/>
      <right/>
      <top/>
      <bottom/>
      <diagonal/>
    </border>
    <border>
      <left style="thin">
        <color theme="4" tint="-0.499984740745262"/>
      </left>
      <right style="thin">
        <color theme="4" tint="-0.499984740745262"/>
      </right>
      <top style="dashed">
        <color theme="4" tint="-0.499984740745262"/>
      </top>
      <bottom style="dashed">
        <color theme="4" tint="-0.499984740745262"/>
      </bottom>
      <diagonal/>
    </border>
    <border>
      <left style="thin">
        <color theme="4" tint="-0.499984740745262"/>
      </left>
      <right style="thin">
        <color theme="4" tint="-0.499984740745262"/>
      </right>
      <top style="thin">
        <color theme="4" tint="-0.499984740745262"/>
      </top>
      <bottom style="dashed">
        <color theme="4" tint="-0.499984740745262"/>
      </bottom>
      <diagonal/>
    </border>
    <border>
      <left style="thin">
        <color theme="4" tint="-0.499984740745262"/>
      </left>
      <right style="thin">
        <color theme="4" tint="-0.499984740745262"/>
      </right>
      <top/>
      <bottom style="dashed">
        <color theme="4" tint="-0.499984740745262"/>
      </bottom>
      <diagonal/>
    </border>
    <border>
      <left style="thin">
        <color theme="4" tint="-0.499984740745262"/>
      </left>
      <right style="thin">
        <color theme="4" tint="-0.499984740745262"/>
      </right>
      <top style="dashed">
        <color theme="4" tint="-0.499984740745262"/>
      </top>
      <bottom/>
      <diagonal/>
    </border>
    <border>
      <left style="medium">
        <color theme="4" tint="-0.499984740745262"/>
      </left>
      <right/>
      <top style="dashed">
        <color theme="4" tint="-0.499984740745262"/>
      </top>
      <bottom style="medium">
        <color theme="4" tint="-0.499984740745262"/>
      </bottom>
      <diagonal/>
    </border>
    <border>
      <left/>
      <right/>
      <top style="dashed">
        <color theme="4" tint="-0.499984740745262"/>
      </top>
      <bottom style="medium">
        <color theme="4" tint="-0.499984740745262"/>
      </bottom>
      <diagonal/>
    </border>
    <border>
      <left/>
      <right style="medium">
        <color theme="4" tint="-0.499984740745262"/>
      </right>
      <top style="dashed">
        <color theme="4" tint="-0.499984740745262"/>
      </top>
      <bottom style="medium">
        <color theme="4" tint="-0.499984740745262"/>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dashed">
        <color rgb="FF002060"/>
      </left>
      <right style="dashed">
        <color rgb="FF002060"/>
      </right>
      <top style="double">
        <color rgb="FF002060"/>
      </top>
      <bottom style="dashed">
        <color rgb="FF002060"/>
      </bottom>
      <diagonal/>
    </border>
    <border>
      <left style="medium">
        <color theme="4" tint="-0.499984740745262"/>
      </left>
      <right/>
      <top style="medium">
        <color theme="4" tint="-0.499984740745262"/>
      </top>
      <bottom style="dashed">
        <color theme="4" tint="-0.499984740745262"/>
      </bottom>
      <diagonal/>
    </border>
    <border>
      <left/>
      <right/>
      <top style="medium">
        <color theme="4" tint="-0.499984740745262"/>
      </top>
      <bottom style="dashed">
        <color theme="4" tint="-0.499984740745262"/>
      </bottom>
      <diagonal/>
    </border>
    <border>
      <left/>
      <right style="medium">
        <color theme="4" tint="-0.499984740745262"/>
      </right>
      <top style="medium">
        <color theme="4" tint="-0.499984740745262"/>
      </top>
      <bottom style="dashed">
        <color theme="4" tint="-0.499984740745262"/>
      </bottom>
      <diagonal/>
    </border>
    <border>
      <left style="medium">
        <color theme="3"/>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style="medium">
        <color theme="3"/>
      </right>
      <top/>
      <bottom style="medium">
        <color theme="3"/>
      </bottom>
      <diagonal/>
    </border>
    <border>
      <left style="thin">
        <color theme="3"/>
      </left>
      <right style="thin">
        <color theme="3"/>
      </right>
      <top style="thin">
        <color theme="3"/>
      </top>
      <bottom style="thin">
        <color theme="3"/>
      </bottom>
      <diagonal/>
    </border>
    <border>
      <left/>
      <right/>
      <top style="medium">
        <color theme="3"/>
      </top>
      <bottom/>
      <diagonal/>
    </border>
    <border>
      <left/>
      <right/>
      <top/>
      <bottom style="medium">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style="thin">
        <color theme="3"/>
      </right>
      <top/>
      <bottom style="thin">
        <color theme="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style="thin">
        <color theme="3"/>
      </left>
      <right style="thin">
        <color theme="3"/>
      </right>
      <top style="medium">
        <color theme="3"/>
      </top>
      <bottom/>
      <diagonal/>
    </border>
    <border>
      <left style="thin">
        <color theme="4" tint="-0.499984740745262"/>
      </left>
      <right style="thin">
        <color theme="4" tint="-0.499984740745262"/>
      </right>
      <top style="dashed">
        <color theme="4" tint="-0.499984740745262"/>
      </top>
      <bottom style="thin">
        <color theme="3"/>
      </bottom>
      <diagonal/>
    </border>
    <border>
      <left style="double">
        <color theme="3"/>
      </left>
      <right style="dashed">
        <color rgb="FF002060"/>
      </right>
      <top style="double">
        <color rgb="FF002060"/>
      </top>
      <bottom style="dashed">
        <color rgb="FF002060"/>
      </bottom>
      <diagonal/>
    </border>
    <border>
      <left style="double">
        <color theme="3"/>
      </left>
      <right style="dashed">
        <color rgb="FF002060"/>
      </right>
      <top style="dashed">
        <color rgb="FF002060"/>
      </top>
      <bottom style="double">
        <color theme="3"/>
      </bottom>
      <diagonal/>
    </border>
    <border>
      <left style="dashed">
        <color rgb="FF002060"/>
      </left>
      <right style="dashed">
        <color rgb="FF002060"/>
      </right>
      <top style="dashed">
        <color rgb="FF002060"/>
      </top>
      <bottom style="double">
        <color theme="3"/>
      </bottom>
      <diagonal/>
    </border>
    <border>
      <left style="thin">
        <color theme="4" tint="-0.499984740745262"/>
      </left>
      <right style="thin">
        <color theme="4" tint="-0.499984740745262"/>
      </right>
      <top style="dashed">
        <color theme="4" tint="-0.499984740745262"/>
      </top>
      <bottom style="thin">
        <color theme="4" tint="-0.499984740745262"/>
      </bottom>
      <diagonal/>
    </border>
    <border>
      <left style="thin">
        <color theme="3"/>
      </left>
      <right style="dashed">
        <color theme="3"/>
      </right>
      <top style="double">
        <color theme="3"/>
      </top>
      <bottom style="dashed">
        <color theme="3"/>
      </bottom>
      <diagonal/>
    </border>
    <border>
      <left style="dashed">
        <color theme="3"/>
      </left>
      <right style="dashed">
        <color theme="3"/>
      </right>
      <top style="double">
        <color theme="3"/>
      </top>
      <bottom style="dashed">
        <color theme="3"/>
      </bottom>
      <diagonal/>
    </border>
    <border>
      <left style="thin">
        <color theme="3"/>
      </left>
      <right style="dashed">
        <color theme="3"/>
      </right>
      <top style="dashed">
        <color theme="3"/>
      </top>
      <bottom style="dashed">
        <color theme="3"/>
      </bottom>
      <diagonal/>
    </border>
    <border>
      <left style="dashed">
        <color theme="3"/>
      </left>
      <right style="dashed">
        <color theme="3"/>
      </right>
      <top style="dashed">
        <color theme="3"/>
      </top>
      <bottom style="dashed">
        <color theme="3"/>
      </bottom>
      <diagonal/>
    </border>
    <border>
      <left style="thin">
        <color theme="3"/>
      </left>
      <right style="dashed">
        <color theme="3"/>
      </right>
      <top style="dashed">
        <color theme="3"/>
      </top>
      <bottom style="thin">
        <color theme="3"/>
      </bottom>
      <diagonal/>
    </border>
    <border>
      <left style="dashed">
        <color theme="3"/>
      </left>
      <right style="dashed">
        <color theme="3"/>
      </right>
      <top style="dashed">
        <color theme="3"/>
      </top>
      <bottom style="thin">
        <color theme="3"/>
      </bottom>
      <diagonal/>
    </border>
    <border>
      <left style="thin">
        <color theme="3"/>
      </left>
      <right style="thin">
        <color theme="3"/>
      </right>
      <top style="double">
        <color rgb="FF002060"/>
      </top>
      <bottom style="dotted">
        <color theme="3"/>
      </bottom>
      <diagonal/>
    </border>
    <border>
      <left style="thin">
        <color theme="3"/>
      </left>
      <right style="thin">
        <color theme="3"/>
      </right>
      <top style="dotted">
        <color theme="3"/>
      </top>
      <bottom style="dotted">
        <color theme="3"/>
      </bottom>
      <diagonal/>
    </border>
    <border>
      <left style="thin">
        <color theme="3"/>
      </left>
      <right style="thin">
        <color theme="3"/>
      </right>
      <top style="dotted">
        <color theme="3"/>
      </top>
      <bottom style="thin">
        <color theme="3"/>
      </bottom>
      <diagonal/>
    </border>
    <border>
      <left style="thin">
        <color theme="3"/>
      </left>
      <right style="dashed">
        <color theme="3"/>
      </right>
      <top/>
      <bottom style="dashed">
        <color theme="3"/>
      </bottom>
      <diagonal/>
    </border>
    <border>
      <left style="dashed">
        <color theme="3"/>
      </left>
      <right style="dashed">
        <color theme="3"/>
      </right>
      <top/>
      <bottom style="dashed">
        <color theme="3"/>
      </bottom>
      <diagonal/>
    </border>
    <border>
      <left style="thin">
        <color theme="3"/>
      </left>
      <right style="thin">
        <color theme="3"/>
      </right>
      <top/>
      <bottom style="dotted">
        <color theme="3"/>
      </bottom>
      <diagonal/>
    </border>
    <border>
      <left style="thin">
        <color theme="4" tint="-0.499984740745262"/>
      </left>
      <right style="thin">
        <color theme="4" tint="-0.499984740745262"/>
      </right>
      <top style="thin">
        <color theme="3"/>
      </top>
      <bottom style="dashed">
        <color theme="4" tint="-0.499984740745262"/>
      </bottom>
      <diagonal/>
    </border>
    <border>
      <left style="thin">
        <color theme="3"/>
      </left>
      <right style="dashed">
        <color theme="3"/>
      </right>
      <top style="thin">
        <color theme="3"/>
      </top>
      <bottom style="dashed">
        <color theme="3"/>
      </bottom>
      <diagonal/>
    </border>
    <border>
      <left style="dashed">
        <color theme="3"/>
      </left>
      <right style="dashed">
        <color theme="3"/>
      </right>
      <top style="thin">
        <color theme="3"/>
      </top>
      <bottom style="dashed">
        <color theme="3"/>
      </bottom>
      <diagonal/>
    </border>
    <border>
      <left style="thin">
        <color theme="3"/>
      </left>
      <right style="thin">
        <color theme="3"/>
      </right>
      <top style="thin">
        <color theme="3"/>
      </top>
      <bottom style="dotted">
        <color theme="3"/>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style="thin">
        <color theme="4" tint="-0.499984740745262"/>
      </left>
      <right style="thin">
        <color theme="4" tint="-0.499984740745262"/>
      </right>
      <top style="medium">
        <color theme="3"/>
      </top>
      <bottom style="dotted">
        <color theme="4" tint="-0.499984740745262"/>
      </bottom>
      <diagonal/>
    </border>
    <border>
      <left style="thin">
        <color theme="3"/>
      </left>
      <right style="thin">
        <color theme="3"/>
      </right>
      <top style="medium">
        <color theme="3"/>
      </top>
      <bottom style="dotted">
        <color theme="4" tint="-0.499984740745262"/>
      </bottom>
      <diagonal/>
    </border>
    <border>
      <left style="thin">
        <color theme="4" tint="-0.499984740745262"/>
      </left>
      <right style="thin">
        <color theme="4" tint="-0.499984740745262"/>
      </right>
      <top style="dotted">
        <color theme="4" tint="-0.499984740745262"/>
      </top>
      <bottom style="dotted">
        <color theme="4" tint="-0.499984740745262"/>
      </bottom>
      <diagonal/>
    </border>
    <border>
      <left style="thin">
        <color theme="3"/>
      </left>
      <right style="thin">
        <color theme="3"/>
      </right>
      <top style="dotted">
        <color theme="4" tint="-0.499984740745262"/>
      </top>
      <bottom style="dotted">
        <color theme="4" tint="-0.499984740745262"/>
      </bottom>
      <diagonal/>
    </border>
    <border>
      <left style="thin">
        <color theme="4" tint="-0.499984740745262"/>
      </left>
      <right style="thin">
        <color theme="4" tint="-0.499984740745262"/>
      </right>
      <top style="dotted">
        <color theme="4" tint="-0.499984740745262"/>
      </top>
      <bottom style="thin">
        <color theme="3"/>
      </bottom>
      <diagonal/>
    </border>
    <border>
      <left style="thin">
        <color theme="3"/>
      </left>
      <right style="thin">
        <color theme="3"/>
      </right>
      <top style="dotted">
        <color theme="4" tint="-0.499984740745262"/>
      </top>
      <bottom style="thin">
        <color theme="3"/>
      </bottom>
      <diagonal/>
    </border>
    <border>
      <left style="medium">
        <color rgb="FF002060"/>
      </left>
      <right style="dashed">
        <color rgb="FF002060"/>
      </right>
      <top style="medium">
        <color rgb="FF002060"/>
      </top>
      <bottom/>
      <diagonal/>
    </border>
    <border>
      <left style="dashed">
        <color rgb="FF002060"/>
      </left>
      <right style="dashed">
        <color rgb="FF002060"/>
      </right>
      <top style="medium">
        <color rgb="FF002060"/>
      </top>
      <bottom/>
      <diagonal/>
    </border>
    <border>
      <left style="medium">
        <color rgb="FF002060"/>
      </left>
      <right style="dashed">
        <color rgb="FF002060"/>
      </right>
      <top/>
      <bottom style="medium">
        <color rgb="FF002060"/>
      </bottom>
      <diagonal/>
    </border>
    <border>
      <left style="dashed">
        <color rgb="FF002060"/>
      </left>
      <right style="dashed">
        <color rgb="FF002060"/>
      </right>
      <top/>
      <bottom style="medium">
        <color rgb="FF002060"/>
      </bottom>
      <diagonal/>
    </border>
    <border>
      <left style="dotted">
        <color rgb="FF002060"/>
      </left>
      <right style="dashed">
        <color rgb="FF002060"/>
      </right>
      <top style="medium">
        <color rgb="FF002060"/>
      </top>
      <bottom style="dashed">
        <color rgb="FF002060"/>
      </bottom>
      <diagonal/>
    </border>
    <border>
      <left style="dashed">
        <color rgb="FF002060"/>
      </left>
      <right style="dashed">
        <color rgb="FF002060"/>
      </right>
      <top style="medium">
        <color rgb="FF002060"/>
      </top>
      <bottom style="dashed">
        <color rgb="FF002060"/>
      </bottom>
      <diagonal/>
    </border>
    <border>
      <left style="dashed">
        <color rgb="FF002060"/>
      </left>
      <right style="medium">
        <color rgb="FF002060"/>
      </right>
      <top style="medium">
        <color rgb="FF002060"/>
      </top>
      <bottom style="dashed">
        <color rgb="FF002060"/>
      </bottom>
      <diagonal/>
    </border>
    <border>
      <left style="dotted">
        <color rgb="FF002060"/>
      </left>
      <right style="dashed">
        <color rgb="FF002060"/>
      </right>
      <top style="dashed">
        <color rgb="FF002060"/>
      </top>
      <bottom style="medium">
        <color rgb="FF002060"/>
      </bottom>
      <diagonal/>
    </border>
    <border>
      <left style="dashed">
        <color rgb="FF002060"/>
      </left>
      <right style="dashed">
        <color rgb="FF002060"/>
      </right>
      <top style="dashed">
        <color rgb="FF002060"/>
      </top>
      <bottom style="medium">
        <color rgb="FF002060"/>
      </bottom>
      <diagonal/>
    </border>
    <border>
      <left style="dashed">
        <color rgb="FF002060"/>
      </left>
      <right style="medium">
        <color rgb="FF002060"/>
      </right>
      <top style="dashed">
        <color rgb="FF002060"/>
      </top>
      <bottom style="medium">
        <color rgb="FF002060"/>
      </bottom>
      <diagonal/>
    </border>
  </borders>
  <cellStyleXfs count="3">
    <xf numFmtId="0" fontId="0" fillId="0" borderId="0"/>
    <xf numFmtId="41" fontId="1" fillId="0" borderId="0" applyFont="0" applyFill="0" applyBorder="0" applyAlignment="0" applyProtection="0"/>
    <xf numFmtId="0" fontId="22" fillId="0" borderId="0" applyNumberFormat="0" applyFill="0" applyBorder="0" applyAlignment="0" applyProtection="0"/>
  </cellStyleXfs>
  <cellXfs count="194">
    <xf numFmtId="0" fontId="0" fillId="0" borderId="0" xfId="0"/>
    <xf numFmtId="0" fontId="3" fillId="0" borderId="0" xfId="0" applyFont="1" applyAlignment="1">
      <alignment vertical="center"/>
    </xf>
    <xf numFmtId="0" fontId="4" fillId="0" borderId="0" xfId="0" applyFont="1" applyAlignment="1">
      <alignment vertical="center"/>
    </xf>
    <xf numFmtId="0" fontId="3" fillId="0" borderId="0" xfId="0" applyFont="1" applyFill="1" applyBorder="1" applyAlignment="1">
      <alignment vertical="center"/>
    </xf>
    <xf numFmtId="0" fontId="3" fillId="0" borderId="0" xfId="0" applyFont="1" applyAlignment="1">
      <alignment horizontal="center" vertical="center"/>
    </xf>
    <xf numFmtId="0" fontId="5" fillId="0" borderId="0" xfId="0" applyFont="1" applyFill="1" applyBorder="1" applyAlignment="1">
      <alignment horizontal="center" vertical="center"/>
    </xf>
    <xf numFmtId="41" fontId="3" fillId="0" borderId="0" xfId="1" applyFont="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4" fillId="0" borderId="0" xfId="0" applyFont="1" applyBorder="1" applyAlignment="1">
      <alignment vertical="center"/>
    </xf>
    <xf numFmtId="2" fontId="3" fillId="0" borderId="0" xfId="0" applyNumberFormat="1" applyFont="1" applyAlignment="1">
      <alignment vertical="center"/>
    </xf>
    <xf numFmtId="0" fontId="3" fillId="0" borderId="8" xfId="0" applyFont="1" applyBorder="1"/>
    <xf numFmtId="0" fontId="3" fillId="0" borderId="9" xfId="0" applyFont="1" applyBorder="1"/>
    <xf numFmtId="0" fontId="3" fillId="0" borderId="10" xfId="0" applyFont="1" applyBorder="1"/>
    <xf numFmtId="0" fontId="3" fillId="0" borderId="0" xfId="0" applyFont="1"/>
    <xf numFmtId="0" fontId="3" fillId="0" borderId="11" xfId="0" applyFont="1" applyBorder="1"/>
    <xf numFmtId="0" fontId="3" fillId="0" borderId="12" xfId="0" applyFont="1" applyBorder="1"/>
    <xf numFmtId="0" fontId="3" fillId="0" borderId="0" xfId="0" applyFont="1" applyBorder="1"/>
    <xf numFmtId="164" fontId="3" fillId="0" borderId="0" xfId="0" applyNumberFormat="1" applyFont="1" applyBorder="1"/>
    <xf numFmtId="0" fontId="3" fillId="0" borderId="13" xfId="0" applyFont="1" applyBorder="1"/>
    <xf numFmtId="0" fontId="3" fillId="0" borderId="14" xfId="0" applyFont="1" applyBorder="1"/>
    <xf numFmtId="0" fontId="3" fillId="0" borderId="15" xfId="0" applyFont="1" applyBorder="1"/>
    <xf numFmtId="0" fontId="14" fillId="0" borderId="0" xfId="0" applyFont="1" applyAlignment="1">
      <alignment vertical="center" wrapText="1"/>
    </xf>
    <xf numFmtId="0" fontId="14" fillId="0" borderId="0" xfId="0" applyFont="1" applyAlignment="1">
      <alignment horizontal="center" vertical="center" wrapText="1"/>
    </xf>
    <xf numFmtId="0" fontId="14" fillId="0" borderId="0" xfId="0" applyFont="1"/>
    <xf numFmtId="0" fontId="15" fillId="0" borderId="0" xfId="0" applyFont="1"/>
    <xf numFmtId="2" fontId="3" fillId="0" borderId="0" xfId="0" applyNumberFormat="1" applyFont="1" applyBorder="1"/>
    <xf numFmtId="0" fontId="3" fillId="0" borderId="0" xfId="0" applyFont="1" applyFill="1" applyAlignment="1">
      <alignment vertical="center"/>
    </xf>
    <xf numFmtId="0" fontId="23" fillId="0" borderId="0" xfId="0" applyFont="1" applyAlignment="1">
      <alignment horizontal="center" vertical="top"/>
    </xf>
    <xf numFmtId="0" fontId="23" fillId="0" borderId="0" xfId="0" applyFont="1" applyAlignment="1">
      <alignment horizontal="center" vertical="center"/>
    </xf>
    <xf numFmtId="0" fontId="3" fillId="3" borderId="0" xfId="0" applyFont="1" applyFill="1"/>
    <xf numFmtId="0" fontId="3" fillId="3" borderId="0" xfId="0" applyFont="1" applyFill="1" applyBorder="1"/>
    <xf numFmtId="0" fontId="3" fillId="0" borderId="20"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20" fillId="0" borderId="26" xfId="0" applyFont="1" applyFill="1" applyBorder="1" applyAlignment="1">
      <alignment vertical="center" wrapText="1"/>
    </xf>
    <xf numFmtId="0" fontId="20" fillId="5" borderId="26" xfId="0" applyFont="1" applyFill="1" applyBorder="1" applyAlignment="1">
      <alignment vertical="center" wrapText="1"/>
    </xf>
    <xf numFmtId="0" fontId="4" fillId="0" borderId="27" xfId="0" applyFont="1" applyBorder="1" applyAlignment="1">
      <alignment vertical="center"/>
    </xf>
    <xf numFmtId="0" fontId="3" fillId="0" borderId="27" xfId="0" applyFont="1" applyBorder="1" applyAlignment="1">
      <alignment vertical="center"/>
    </xf>
    <xf numFmtId="0" fontId="3" fillId="0" borderId="27" xfId="0" applyFont="1" applyFill="1" applyBorder="1" applyAlignment="1">
      <alignment vertical="center"/>
    </xf>
    <xf numFmtId="0" fontId="5" fillId="0" borderId="23" xfId="0" applyFont="1" applyFill="1" applyBorder="1" applyAlignment="1">
      <alignment horizontal="center" vertical="center"/>
    </xf>
    <xf numFmtId="0" fontId="3" fillId="0" borderId="28" xfId="0" applyFont="1" applyBorder="1" applyAlignment="1">
      <alignment vertical="center"/>
    </xf>
    <xf numFmtId="0" fontId="3" fillId="0" borderId="28" xfId="0" applyFont="1" applyFill="1" applyBorder="1" applyAlignment="1">
      <alignment vertical="center"/>
    </xf>
    <xf numFmtId="0" fontId="3" fillId="0" borderId="20" xfId="0" applyFont="1" applyFill="1" applyBorder="1" applyAlignment="1">
      <alignment vertical="center"/>
    </xf>
    <xf numFmtId="0" fontId="3" fillId="0" borderId="27" xfId="0" applyFont="1" applyBorder="1" applyAlignment="1">
      <alignment horizontal="center" vertical="center"/>
    </xf>
    <xf numFmtId="0" fontId="3" fillId="0" borderId="22" xfId="0" applyFont="1" applyFill="1" applyBorder="1" applyAlignment="1">
      <alignment vertical="center"/>
    </xf>
    <xf numFmtId="0" fontId="6" fillId="0" borderId="22" xfId="0" applyFont="1" applyFill="1" applyBorder="1" applyAlignment="1">
      <alignment horizontal="center" vertical="center" wrapText="1"/>
    </xf>
    <xf numFmtId="0" fontId="3" fillId="0" borderId="24" xfId="0" applyFont="1" applyFill="1" applyBorder="1" applyAlignment="1">
      <alignment vertical="center"/>
    </xf>
    <xf numFmtId="0" fontId="3" fillId="0" borderId="28" xfId="0" applyFont="1" applyBorder="1" applyAlignment="1">
      <alignment horizontal="center"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0" fillId="0" borderId="32" xfId="0" applyBorder="1" applyAlignment="1"/>
    <xf numFmtId="0" fontId="0" fillId="0" borderId="33" xfId="0" applyBorder="1" applyAlignment="1"/>
    <xf numFmtId="0" fontId="0" fillId="0" borderId="34" xfId="0" applyBorder="1" applyAlignment="1"/>
    <xf numFmtId="0" fontId="0" fillId="0" borderId="35" xfId="0" applyBorder="1" applyAlignment="1"/>
    <xf numFmtId="0" fontId="0" fillId="0" borderId="36" xfId="0" applyBorder="1" applyAlignment="1"/>
    <xf numFmtId="0" fontId="0" fillId="0" borderId="37" xfId="0" applyBorder="1" applyAlignment="1"/>
    <xf numFmtId="0" fontId="0" fillId="0" borderId="38" xfId="0" applyBorder="1" applyAlignment="1"/>
    <xf numFmtId="0" fontId="0" fillId="0" borderId="39" xfId="0" applyBorder="1" applyAlignment="1"/>
    <xf numFmtId="0" fontId="3" fillId="0" borderId="0" xfId="0" applyFont="1" applyBorder="1" applyAlignment="1"/>
    <xf numFmtId="0" fontId="3" fillId="0" borderId="35" xfId="0" applyFont="1" applyBorder="1" applyAlignment="1"/>
    <xf numFmtId="0" fontId="3" fillId="0" borderId="36" xfId="0" applyFont="1" applyBorder="1" applyAlignment="1"/>
    <xf numFmtId="0" fontId="26" fillId="0" borderId="0" xfId="0" applyFont="1" applyBorder="1" applyAlignment="1"/>
    <xf numFmtId="0" fontId="20" fillId="0" borderId="41" xfId="0" applyFont="1" applyFill="1" applyBorder="1" applyAlignment="1">
      <alignment vertical="center" wrapText="1"/>
    </xf>
    <xf numFmtId="0" fontId="7" fillId="0" borderId="1" xfId="0" applyFont="1" applyFill="1" applyBorder="1" applyAlignment="1">
      <alignment vertical="center" wrapText="1"/>
    </xf>
    <xf numFmtId="0" fontId="7" fillId="0" borderId="3" xfId="0" applyFont="1" applyFill="1" applyBorder="1" applyAlignment="1">
      <alignment vertical="center" wrapText="1"/>
    </xf>
    <xf numFmtId="0" fontId="7" fillId="5" borderId="2" xfId="0" applyFont="1" applyFill="1" applyBorder="1" applyAlignment="1">
      <alignment vertical="center" wrapText="1"/>
    </xf>
    <xf numFmtId="0" fontId="7" fillId="0" borderId="2" xfId="0" applyFont="1" applyFill="1" applyBorder="1" applyAlignment="1">
      <alignment vertical="center" wrapText="1"/>
    </xf>
    <xf numFmtId="0" fontId="7" fillId="0" borderId="4" xfId="0" applyFont="1" applyFill="1" applyBorder="1" applyAlignment="1">
      <alignment vertical="center" wrapText="1"/>
    </xf>
    <xf numFmtId="0" fontId="7" fillId="0" borderId="47" xfId="0" applyFont="1" applyFill="1" applyBorder="1" applyAlignment="1">
      <alignment vertical="center" wrapText="1"/>
    </xf>
    <xf numFmtId="0" fontId="7" fillId="0" borderId="51" xfId="0" applyFont="1" applyFill="1" applyBorder="1" applyAlignment="1">
      <alignment vertical="center" wrapText="1"/>
    </xf>
    <xf numFmtId="0" fontId="7" fillId="0" borderId="31"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27" fillId="0" borderId="52" xfId="0" applyFont="1" applyFill="1" applyBorder="1" applyAlignment="1">
      <alignment horizontal="left" vertical="center" wrapText="1"/>
    </xf>
    <xf numFmtId="0" fontId="27" fillId="0" borderId="53" xfId="0" applyFont="1" applyBorder="1" applyAlignment="1">
      <alignment vertical="center" wrapText="1"/>
    </xf>
    <xf numFmtId="0" fontId="27" fillId="0" borderId="54" xfId="0" applyFont="1" applyFill="1" applyBorder="1" applyAlignment="1">
      <alignment horizontal="left" vertical="center" wrapText="1"/>
    </xf>
    <xf numFmtId="0" fontId="27" fillId="0" borderId="55" xfId="0" applyFont="1" applyBorder="1" applyAlignment="1">
      <alignment vertical="center" wrapText="1"/>
    </xf>
    <xf numFmtId="0" fontId="28" fillId="0" borderId="54" xfId="2" applyFont="1" applyFill="1" applyBorder="1" applyAlignment="1">
      <alignment horizontal="left" vertical="center" wrapText="1"/>
    </xf>
    <xf numFmtId="0" fontId="27" fillId="0" borderId="55" xfId="0" applyFont="1" applyFill="1" applyBorder="1" applyAlignment="1">
      <alignment vertical="center" wrapText="1"/>
    </xf>
    <xf numFmtId="0" fontId="27" fillId="5" borderId="55" xfId="0" applyFont="1" applyFill="1" applyBorder="1" applyAlignment="1">
      <alignment vertical="center" wrapText="1"/>
    </xf>
    <xf numFmtId="0" fontId="28" fillId="0" borderId="54" xfId="2" applyFont="1" applyBorder="1" applyAlignment="1">
      <alignment vertical="center"/>
    </xf>
    <xf numFmtId="0" fontId="27" fillId="0" borderId="56" xfId="0" applyFont="1" applyFill="1" applyBorder="1" applyAlignment="1">
      <alignment horizontal="left" vertical="center" wrapText="1"/>
    </xf>
    <xf numFmtId="0" fontId="27" fillId="0" borderId="57" xfId="0" applyFont="1" applyBorder="1" applyAlignment="1">
      <alignment vertical="center" wrapText="1"/>
    </xf>
    <xf numFmtId="0" fontId="7" fillId="0" borderId="64" xfId="0" applyFont="1" applyFill="1" applyBorder="1" applyAlignment="1">
      <alignment vertical="center" wrapText="1"/>
    </xf>
    <xf numFmtId="0" fontId="27" fillId="0" borderId="65" xfId="0" applyFont="1" applyFill="1" applyBorder="1" applyAlignment="1">
      <alignment horizontal="left" vertical="center" wrapText="1"/>
    </xf>
    <xf numFmtId="0" fontId="27" fillId="0" borderId="66" xfId="0" applyFont="1" applyBorder="1" applyAlignment="1">
      <alignment vertical="center" wrapText="1"/>
    </xf>
    <xf numFmtId="0" fontId="27" fillId="0" borderId="61" xfId="0" applyFont="1" applyBorder="1" applyAlignment="1">
      <alignment horizontal="left" vertical="center" wrapText="1"/>
    </xf>
    <xf numFmtId="0" fontId="27" fillId="5" borderId="62" xfId="0" applyFont="1" applyFill="1" applyBorder="1" applyAlignment="1">
      <alignment horizontal="left" vertical="center" wrapText="1"/>
    </xf>
    <xf numFmtId="0" fontId="29" fillId="0" borderId="8" xfId="0" applyFont="1" applyBorder="1"/>
    <xf numFmtId="0" fontId="29" fillId="0" borderId="9" xfId="0" applyFont="1" applyBorder="1"/>
    <xf numFmtId="0" fontId="29" fillId="0" borderId="10" xfId="0" applyFont="1" applyBorder="1"/>
    <xf numFmtId="0" fontId="29" fillId="0" borderId="0" xfId="0" applyFont="1"/>
    <xf numFmtId="0" fontId="29" fillId="0" borderId="11" xfId="0" applyFont="1" applyBorder="1"/>
    <xf numFmtId="0" fontId="29" fillId="0" borderId="12" xfId="0" applyFont="1" applyBorder="1"/>
    <xf numFmtId="0" fontId="29" fillId="0" borderId="11" xfId="0" applyFont="1" applyFill="1" applyBorder="1"/>
    <xf numFmtId="0" fontId="30" fillId="0" borderId="0" xfId="0" applyFont="1" applyFill="1" applyBorder="1" applyAlignment="1">
      <alignment horizontal="center" vertical="center"/>
    </xf>
    <xf numFmtId="0" fontId="29" fillId="0" borderId="12" xfId="0" applyFont="1" applyFill="1" applyBorder="1"/>
    <xf numFmtId="0" fontId="29" fillId="0" borderId="0" xfId="0" applyFont="1" applyFill="1"/>
    <xf numFmtId="0" fontId="29" fillId="0" borderId="0" xfId="0" applyFont="1" applyBorder="1"/>
    <xf numFmtId="0" fontId="31" fillId="0" borderId="0" xfId="0" applyFont="1" applyFill="1" applyBorder="1" applyAlignment="1">
      <alignment horizontal="center" vertical="center"/>
    </xf>
    <xf numFmtId="0" fontId="29" fillId="0" borderId="13" xfId="0" applyFont="1" applyBorder="1"/>
    <xf numFmtId="0" fontId="29" fillId="0" borderId="14" xfId="0" applyFont="1" applyBorder="1"/>
    <xf numFmtId="0" fontId="29" fillId="0" borderId="15" xfId="0" applyFont="1" applyBorder="1"/>
    <xf numFmtId="0" fontId="7" fillId="0" borderId="70" xfId="0" applyFont="1" applyFill="1" applyBorder="1" applyAlignment="1">
      <alignment vertical="center" wrapText="1"/>
    </xf>
    <xf numFmtId="0" fontId="8" fillId="3" borderId="71" xfId="0" applyFont="1" applyFill="1" applyBorder="1" applyAlignment="1">
      <alignment horizontal="center" vertical="center" wrapText="1"/>
    </xf>
    <xf numFmtId="0" fontId="7" fillId="0" borderId="71" xfId="0" applyFont="1" applyBorder="1" applyAlignment="1">
      <alignment horizontal="center" vertical="center"/>
    </xf>
    <xf numFmtId="0" fontId="7" fillId="0" borderId="72" xfId="0" applyFont="1" applyFill="1" applyBorder="1" applyAlignment="1">
      <alignment vertical="center" wrapText="1"/>
    </xf>
    <xf numFmtId="0" fontId="8" fillId="3" borderId="73" xfId="0" applyFont="1" applyFill="1" applyBorder="1" applyAlignment="1">
      <alignment horizontal="center" vertical="center" wrapText="1"/>
    </xf>
    <xf numFmtId="0" fontId="7" fillId="0" borderId="73" xfId="0" applyFont="1" applyBorder="1" applyAlignment="1">
      <alignment horizontal="center" vertical="center"/>
    </xf>
    <xf numFmtId="0" fontId="7" fillId="5" borderId="72" xfId="0" applyFont="1" applyFill="1" applyBorder="1" applyAlignment="1">
      <alignment vertical="center" wrapText="1"/>
    </xf>
    <xf numFmtId="0" fontId="7" fillId="0" borderId="74" xfId="0" applyFont="1" applyFill="1" applyBorder="1" applyAlignment="1">
      <alignment vertical="center" wrapText="1"/>
    </xf>
    <xf numFmtId="0" fontId="8" fillId="3" borderId="75" xfId="0" applyFont="1" applyFill="1" applyBorder="1" applyAlignment="1">
      <alignment horizontal="center" vertical="center" wrapText="1"/>
    </xf>
    <xf numFmtId="0" fontId="7" fillId="0" borderId="75" xfId="0" applyFont="1" applyBorder="1" applyAlignment="1">
      <alignment horizontal="center" vertical="center"/>
    </xf>
    <xf numFmtId="0" fontId="16" fillId="3" borderId="0" xfId="0" applyFont="1" applyFill="1"/>
    <xf numFmtId="0" fontId="3" fillId="0" borderId="0" xfId="0" applyFont="1" applyAlignment="1">
      <alignment horizontal="center"/>
    </xf>
    <xf numFmtId="0" fontId="3" fillId="0" borderId="59" xfId="0" applyFont="1" applyBorder="1" applyAlignment="1">
      <alignment horizontal="center" vertical="center"/>
    </xf>
    <xf numFmtId="0" fontId="3" fillId="0" borderId="67" xfId="0" applyFont="1" applyBorder="1" applyAlignment="1">
      <alignment vertical="center"/>
    </xf>
    <xf numFmtId="0" fontId="3" fillId="0" borderId="60" xfId="0" applyFont="1" applyBorder="1" applyAlignment="1">
      <alignment horizontal="center" vertical="center"/>
    </xf>
    <xf numFmtId="0" fontId="3" fillId="0" borderId="60" xfId="0" applyFont="1" applyBorder="1" applyAlignment="1">
      <alignment vertical="center"/>
    </xf>
    <xf numFmtId="0" fontId="3" fillId="0" borderId="59" xfId="0" applyFont="1" applyBorder="1" applyAlignment="1">
      <alignment vertical="center"/>
    </xf>
    <xf numFmtId="0" fontId="3" fillId="0" borderId="58" xfId="0" applyFont="1" applyBorder="1" applyAlignment="1">
      <alignment vertical="center"/>
    </xf>
    <xf numFmtId="0" fontId="3" fillId="0" borderId="59" xfId="0" applyFont="1" applyFill="1" applyBorder="1" applyAlignment="1">
      <alignment horizontal="center" vertical="center" wrapText="1"/>
    </xf>
    <xf numFmtId="0" fontId="3" fillId="0" borderId="58" xfId="0" applyFont="1" applyBorder="1" applyAlignment="1">
      <alignment horizontal="center" vertical="center"/>
    </xf>
    <xf numFmtId="0" fontId="3" fillId="0" borderId="63" xfId="0" applyFont="1" applyBorder="1" applyAlignment="1">
      <alignment vertical="center"/>
    </xf>
    <xf numFmtId="49" fontId="32" fillId="2" borderId="0" xfId="2" applyNumberFormat="1" applyFont="1" applyFill="1" applyBorder="1" applyAlignment="1">
      <alignment horizontal="center" vertical="center"/>
    </xf>
    <xf numFmtId="0" fontId="9" fillId="6" borderId="0" xfId="0" applyFont="1" applyFill="1" applyBorder="1" applyAlignment="1">
      <alignment horizontal="center" vertical="center"/>
    </xf>
    <xf numFmtId="0" fontId="25" fillId="0" borderId="0" xfId="0" applyFont="1" applyAlignment="1">
      <alignment vertical="center" wrapText="1"/>
    </xf>
    <xf numFmtId="0" fontId="9" fillId="6" borderId="68" xfId="0" applyFont="1" applyFill="1" applyBorder="1" applyAlignment="1">
      <alignment horizontal="center" vertical="center"/>
    </xf>
    <xf numFmtId="0" fontId="9" fillId="6" borderId="69" xfId="0" applyFont="1" applyFill="1" applyBorder="1" applyAlignment="1">
      <alignment horizontal="center" vertical="center"/>
    </xf>
    <xf numFmtId="0" fontId="24" fillId="0" borderId="0" xfId="0" applyFont="1" applyAlignment="1">
      <alignment horizontal="left" vertical="top" wrapText="1"/>
    </xf>
    <xf numFmtId="0" fontId="3" fillId="0" borderId="0" xfId="0" applyFont="1" applyBorder="1" applyAlignment="1">
      <alignment horizontal="left" vertical="top" wrapText="1"/>
    </xf>
    <xf numFmtId="0" fontId="3" fillId="0" borderId="0" xfId="0" applyFont="1" applyBorder="1" applyAlignment="1">
      <alignment horizontal="left" wrapText="1"/>
    </xf>
    <xf numFmtId="0" fontId="33" fillId="0" borderId="41" xfId="0" applyFont="1" applyBorder="1" applyAlignment="1">
      <alignment horizontal="center" vertical="center" wrapText="1"/>
    </xf>
    <xf numFmtId="0" fontId="33" fillId="0" borderId="26" xfId="0" applyFont="1" applyBorder="1" applyAlignment="1">
      <alignment horizontal="center" vertical="center" wrapText="1"/>
    </xf>
    <xf numFmtId="164" fontId="33" fillId="0" borderId="41" xfId="0" applyNumberFormat="1" applyFont="1" applyFill="1" applyBorder="1" applyAlignment="1">
      <alignment horizontal="center" vertical="center" wrapText="1"/>
    </xf>
    <xf numFmtId="164" fontId="33" fillId="0" borderId="26" xfId="0" applyNumberFormat="1" applyFont="1" applyFill="1" applyBorder="1" applyAlignment="1">
      <alignment horizontal="center" vertical="center" wrapText="1"/>
    </xf>
    <xf numFmtId="0" fontId="2" fillId="7" borderId="41" xfId="0" applyFont="1" applyFill="1" applyBorder="1" applyAlignment="1">
      <alignment horizontal="center" vertical="center" wrapText="1"/>
    </xf>
    <xf numFmtId="0" fontId="2" fillId="7" borderId="44" xfId="0" applyFont="1" applyFill="1" applyBorder="1" applyAlignment="1">
      <alignment horizontal="center" vertical="center" wrapText="1"/>
    </xf>
    <xf numFmtId="0" fontId="2" fillId="7" borderId="42" xfId="0" applyFont="1" applyFill="1" applyBorder="1" applyAlignment="1">
      <alignment horizontal="center" vertical="center" wrapText="1"/>
    </xf>
    <xf numFmtId="0" fontId="2" fillId="7" borderId="45" xfId="0" applyFont="1" applyFill="1" applyBorder="1" applyAlignment="1">
      <alignment horizontal="center" vertical="center" wrapText="1"/>
    </xf>
    <xf numFmtId="0" fontId="21" fillId="0" borderId="17" xfId="0" applyFont="1" applyFill="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11" fillId="3" borderId="5" xfId="0" applyFont="1" applyFill="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164" fontId="21" fillId="0" borderId="5" xfId="0" applyNumberFormat="1" applyFont="1" applyBorder="1" applyAlignment="1">
      <alignment horizontal="center" vertical="center"/>
    </xf>
    <xf numFmtId="164" fontId="21" fillId="0" borderId="6" xfId="0" applyNumberFormat="1" applyFont="1" applyBorder="1" applyAlignment="1">
      <alignment horizontal="center" vertical="center"/>
    </xf>
    <xf numFmtId="164" fontId="21" fillId="0" borderId="7" xfId="0" applyNumberFormat="1" applyFont="1" applyBorder="1" applyAlignment="1">
      <alignment horizontal="center" vertical="center"/>
    </xf>
    <xf numFmtId="0" fontId="13" fillId="7" borderId="41" xfId="0" applyFont="1" applyFill="1" applyBorder="1" applyAlignment="1">
      <alignment horizontal="center" vertical="center" wrapText="1"/>
    </xf>
    <xf numFmtId="0" fontId="13" fillId="7" borderId="44" xfId="0" applyFont="1" applyFill="1" applyBorder="1" applyAlignment="1">
      <alignment horizontal="center" vertical="center" wrapText="1"/>
    </xf>
    <xf numFmtId="0" fontId="18" fillId="7" borderId="40" xfId="0" applyFont="1" applyFill="1" applyBorder="1" applyAlignment="1">
      <alignment horizontal="center" vertical="center" wrapText="1"/>
    </xf>
    <xf numFmtId="0" fontId="19" fillId="7" borderId="43" xfId="0" applyFont="1" applyFill="1" applyBorder="1" applyAlignment="1">
      <alignment horizontal="center" vertical="center" wrapText="1"/>
    </xf>
    <xf numFmtId="0" fontId="18" fillId="7" borderId="41" xfId="0" applyFont="1" applyFill="1" applyBorder="1" applyAlignment="1">
      <alignment horizontal="center" vertical="center" wrapText="1"/>
    </xf>
    <xf numFmtId="0" fontId="18" fillId="7" borderId="44" xfId="0" applyFont="1" applyFill="1" applyBorder="1" applyAlignment="1">
      <alignment horizontal="center" vertical="center" wrapText="1"/>
    </xf>
    <xf numFmtId="0" fontId="19" fillId="7" borderId="44" xfId="0" applyFont="1" applyFill="1" applyBorder="1" applyAlignment="1">
      <alignment horizontal="center" vertical="center" wrapText="1"/>
    </xf>
    <xf numFmtId="0" fontId="12" fillId="0" borderId="41" xfId="0" applyFont="1" applyFill="1" applyBorder="1" applyAlignment="1">
      <alignment horizontal="center" vertical="center" wrapText="1"/>
    </xf>
    <xf numFmtId="0" fontId="12" fillId="0" borderId="26" xfId="0" applyFont="1" applyFill="1" applyBorder="1" applyAlignment="1">
      <alignment horizontal="center" vertical="center" wrapText="1"/>
    </xf>
    <xf numFmtId="164" fontId="12" fillId="0" borderId="46" xfId="0" applyNumberFormat="1" applyFont="1" applyFill="1" applyBorder="1" applyAlignment="1">
      <alignment horizontal="center" vertical="center" wrapText="1"/>
    </xf>
    <xf numFmtId="164" fontId="12" fillId="0" borderId="30" xfId="0" applyNumberFormat="1" applyFont="1" applyFill="1" applyBorder="1" applyAlignment="1">
      <alignment horizontal="center" vertical="center" wrapText="1"/>
    </xf>
    <xf numFmtId="164" fontId="12" fillId="0" borderId="31" xfId="0" applyNumberFormat="1" applyFont="1" applyFill="1" applyBorder="1" applyAlignment="1">
      <alignment horizontal="center" vertical="center" wrapText="1"/>
    </xf>
    <xf numFmtId="2" fontId="17" fillId="0" borderId="46" xfId="0" applyNumberFormat="1" applyFont="1" applyFill="1" applyBorder="1" applyAlignment="1">
      <alignment horizontal="center" vertical="center" wrapText="1"/>
    </xf>
    <xf numFmtId="2" fontId="17" fillId="0" borderId="30" xfId="0" applyNumberFormat="1" applyFont="1" applyFill="1" applyBorder="1" applyAlignment="1">
      <alignment horizontal="center" vertical="center" wrapText="1"/>
    </xf>
    <xf numFmtId="2" fontId="17" fillId="0" borderId="31" xfId="0" applyNumberFormat="1" applyFont="1" applyFill="1" applyBorder="1" applyAlignment="1">
      <alignment horizontal="center" vertical="center" wrapText="1"/>
    </xf>
    <xf numFmtId="2" fontId="17" fillId="0" borderId="29" xfId="0" applyNumberFormat="1" applyFont="1" applyFill="1" applyBorder="1" applyAlignment="1">
      <alignment horizontal="center" vertical="center" wrapText="1"/>
    </xf>
    <xf numFmtId="2" fontId="3" fillId="0" borderId="29" xfId="0" applyNumberFormat="1" applyFont="1" applyFill="1" applyBorder="1" applyAlignment="1">
      <alignment horizontal="center" vertical="center"/>
    </xf>
    <xf numFmtId="2" fontId="3" fillId="0" borderId="30" xfId="0" applyNumberFormat="1" applyFont="1" applyFill="1" applyBorder="1" applyAlignment="1">
      <alignment horizontal="center" vertical="center"/>
    </xf>
    <xf numFmtId="2" fontId="3" fillId="0" borderId="31" xfId="0" applyNumberFormat="1" applyFont="1" applyFill="1" applyBorder="1" applyAlignment="1">
      <alignment horizontal="center" vertical="center"/>
    </xf>
    <xf numFmtId="0" fontId="23" fillId="0" borderId="0" xfId="0" applyFont="1" applyAlignment="1">
      <alignment horizontal="center"/>
    </xf>
    <xf numFmtId="0" fontId="10" fillId="0" borderId="22" xfId="0" applyFont="1" applyFill="1" applyBorder="1" applyAlignment="1">
      <alignment horizontal="center" vertical="center" wrapText="1"/>
    </xf>
    <xf numFmtId="0" fontId="8" fillId="0" borderId="31" xfId="0" applyFont="1" applyBorder="1" applyAlignment="1">
      <alignment horizontal="center" vertical="center" wrapText="1"/>
    </xf>
    <xf numFmtId="0" fontId="8" fillId="0" borderId="26" xfId="0" applyFont="1" applyBorder="1" applyAlignment="1">
      <alignment horizontal="center" vertical="center" wrapText="1"/>
    </xf>
    <xf numFmtId="0" fontId="33" fillId="0" borderId="31" xfId="0" applyFont="1" applyFill="1" applyBorder="1" applyAlignment="1">
      <alignment horizontal="center" vertical="center" wrapText="1"/>
    </xf>
    <xf numFmtId="0" fontId="33" fillId="0" borderId="26" xfId="0" applyFont="1" applyFill="1" applyBorder="1" applyAlignment="1">
      <alignment horizontal="center" vertical="center" wrapText="1"/>
    </xf>
    <xf numFmtId="0" fontId="2" fillId="7" borderId="76" xfId="0" applyFont="1" applyFill="1" applyBorder="1" applyAlignment="1">
      <alignment horizontal="center" vertical="center" wrapText="1"/>
    </xf>
    <xf numFmtId="0" fontId="2" fillId="7" borderId="78" xfId="0" applyFont="1" applyFill="1" applyBorder="1" applyAlignment="1">
      <alignment horizontal="center" vertical="center" wrapText="1"/>
    </xf>
    <xf numFmtId="0" fontId="2" fillId="7" borderId="77" xfId="0" applyFont="1" applyFill="1" applyBorder="1" applyAlignment="1">
      <alignment horizontal="center" vertical="center" wrapText="1"/>
    </xf>
    <xf numFmtId="0" fontId="2" fillId="7" borderId="79" xfId="0" applyFont="1" applyFill="1" applyBorder="1" applyAlignment="1">
      <alignment horizontal="center" vertical="center" wrapText="1"/>
    </xf>
    <xf numFmtId="0" fontId="2" fillId="8" borderId="82" xfId="0" applyFont="1" applyFill="1" applyBorder="1" applyAlignment="1">
      <alignment horizontal="center" vertical="center" wrapText="1"/>
    </xf>
    <xf numFmtId="0" fontId="2" fillId="8" borderId="85" xfId="0" applyFont="1" applyFill="1" applyBorder="1" applyAlignment="1">
      <alignment horizontal="center" vertical="center" wrapText="1"/>
    </xf>
    <xf numFmtId="0" fontId="2" fillId="8" borderId="80" xfId="0" applyFont="1" applyFill="1" applyBorder="1" applyAlignment="1">
      <alignment horizontal="center" vertical="center" wrapText="1"/>
    </xf>
    <xf numFmtId="0" fontId="2" fillId="8" borderId="83" xfId="0" applyFont="1" applyFill="1" applyBorder="1" applyAlignment="1">
      <alignment horizontal="center" vertical="center" wrapText="1"/>
    </xf>
    <xf numFmtId="0" fontId="2" fillId="8" borderId="81" xfId="0" applyFont="1" applyFill="1" applyBorder="1" applyAlignment="1">
      <alignment horizontal="center" vertical="center" wrapText="1"/>
    </xf>
    <xf numFmtId="0" fontId="2" fillId="8" borderId="8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50" xfId="0" applyFont="1" applyFill="1" applyBorder="1" applyAlignment="1">
      <alignment horizontal="center" vertical="center" wrapText="1"/>
    </xf>
    <xf numFmtId="0" fontId="2" fillId="4" borderId="48" xfId="0" applyFont="1" applyFill="1" applyBorder="1" applyAlignment="1">
      <alignment horizontal="center" vertical="center" wrapText="1"/>
    </xf>
    <xf numFmtId="0" fontId="2" fillId="4" borderId="49" xfId="0" applyFont="1" applyFill="1" applyBorder="1" applyAlignment="1">
      <alignment horizontal="center" vertical="center" wrapText="1"/>
    </xf>
  </cellXfs>
  <cellStyles count="3">
    <cellStyle name="Hipervínculo" xfId="2" builtinId="8"/>
    <cellStyle name="Millares [0]" xfId="1" builtinId="6"/>
    <cellStyle name="Normal" xfId="0" builtinId="0"/>
  </cellStyles>
  <dxfs count="26">
    <dxf>
      <font>
        <b/>
        <i val="0"/>
        <color theme="0"/>
      </font>
      <fill>
        <patternFill>
          <bgColor rgb="FFBEE395"/>
        </patternFill>
      </fill>
      <border>
        <left style="hair">
          <color theme="7" tint="-0.24994659260841701"/>
        </left>
        <right style="hair">
          <color theme="7" tint="-0.24994659260841701"/>
        </right>
        <top style="hair">
          <color theme="7" tint="-0.24994659260841701"/>
        </top>
        <bottom style="hair">
          <color theme="7" tint="-0.24994659260841701"/>
        </bottom>
        <vertical/>
        <horizontal/>
      </border>
    </dxf>
    <dxf>
      <font>
        <b/>
        <i val="0"/>
        <color theme="0"/>
      </font>
      <fill>
        <patternFill>
          <bgColor rgb="FFEE0000"/>
        </patternFill>
      </fill>
    </dxf>
    <dxf>
      <font>
        <b/>
        <i val="0"/>
        <color theme="0"/>
      </font>
      <fill>
        <patternFill>
          <bgColor rgb="FFFF6600"/>
        </patternFill>
      </fill>
    </dxf>
    <dxf>
      <font>
        <b/>
        <i val="0"/>
        <color rgb="FF002060"/>
      </font>
      <fill>
        <patternFill>
          <bgColor rgb="FFFFFF00"/>
        </patternFill>
      </fill>
    </dxf>
    <dxf>
      <font>
        <b/>
        <i val="0"/>
        <color rgb="FF002060"/>
      </font>
      <fill>
        <patternFill>
          <bgColor rgb="FFCCFF66"/>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3399FF"/>
      <color rgb="FFFF6600"/>
      <color rgb="FFEE0000"/>
      <color rgb="FF8E0000"/>
      <color rgb="FFFF0000"/>
      <color rgb="FFBEE395"/>
      <color rgb="FFCCFF66"/>
      <color rgb="FF009900"/>
      <color rgb="FF5F5F5F"/>
      <color rgb="FFFFDA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9000">
                  <a:srgbClr val="FFFF00"/>
                </a:gs>
                <a:gs pos="21000">
                  <a:srgbClr val="FFFF00"/>
                </a:gs>
                <a:gs pos="76000">
                  <a:srgbClr val="FF0000"/>
                </a:gs>
                <a:gs pos="51000">
                  <a:srgbClr val="FF6600"/>
                </a:gs>
                <a:gs pos="100000">
                  <a:srgbClr val="8E0000"/>
                </a:gs>
              </a:gsLst>
              <a:lin ang="5400000" scaled="0"/>
            </a:gradFill>
            <a:ln>
              <a:noFill/>
            </a:ln>
            <a:effectLst/>
          </c:spPr>
          <c:invertIfNegative val="0"/>
          <c:cat>
            <c:strRef>
              <c:f>Gráficas!$I$12</c:f>
              <c:strCache>
                <c:ptCount val="1"/>
                <c:pt idx="0">
                  <c:v>POLÍTICA GESTIÓN DOCUMENTAL</c:v>
                </c:pt>
              </c:strCache>
            </c:strRef>
          </c:cat>
          <c:val>
            <c:numRef>
              <c:f>Gráficas!$J$12</c:f>
              <c:numCache>
                <c:formatCode>General</c:formatCode>
                <c:ptCount val="1"/>
                <c:pt idx="0">
                  <c:v>100</c:v>
                </c:pt>
              </c:numCache>
            </c:numRef>
          </c:val>
          <c:extLst xmlns:c16r2="http://schemas.microsoft.com/office/drawing/2015/06/char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366032928"/>
        <c:axId val="366034888"/>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D8B7-480F-A54D-D1D7745B687C}"/>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D8B7-480F-A54D-D1D7745B687C}"/>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D8B7-480F-A54D-D1D7745B687C}"/>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GESTIÓN DOCUMENTAL</c:v>
                </c:pt>
              </c:strCache>
            </c:strRef>
          </c:xVal>
          <c:yVal>
            <c:numRef>
              <c:f>Gráficas!$K$12</c:f>
              <c:numCache>
                <c:formatCode>0.0</c:formatCode>
                <c:ptCount val="1"/>
                <c:pt idx="0">
                  <c:v>12.4435</c:v>
                </c:pt>
              </c:numCache>
            </c:numRef>
          </c:yVal>
          <c:smooth val="0"/>
          <c:extLst xmlns:c16r2="http://schemas.microsoft.com/office/drawing/2015/06/char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366032928"/>
        <c:axId val="366034888"/>
      </c:scatterChart>
      <c:catAx>
        <c:axId val="36603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66034888"/>
        <c:crosses val="autoZero"/>
        <c:auto val="1"/>
        <c:lblAlgn val="ctr"/>
        <c:lblOffset val="100"/>
        <c:noMultiLvlLbl val="0"/>
      </c:catAx>
      <c:valAx>
        <c:axId val="36603488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6603292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Gráficas!$J$31</c:f>
              <c:strCache>
                <c:ptCount val="1"/>
                <c:pt idx="0">
                  <c:v>Niveles</c:v>
                </c:pt>
              </c:strCache>
            </c:strRef>
          </c:tx>
          <c:spPr>
            <a:gradFill>
              <a:gsLst>
                <a:gs pos="0">
                  <a:srgbClr val="009900"/>
                </a:gs>
                <a:gs pos="21000">
                  <a:srgbClr val="FFFF00"/>
                </a:gs>
                <a:gs pos="79000">
                  <a:srgbClr val="EE0000"/>
                </a:gs>
                <a:gs pos="30000">
                  <a:srgbClr val="FFFF00"/>
                </a:gs>
                <a:gs pos="53000">
                  <a:srgbClr val="FF6600"/>
                </a:gs>
                <a:gs pos="100000">
                  <a:srgbClr val="8E0000"/>
                </a:gs>
              </a:gsLst>
              <a:lin ang="5400000" scaled="0"/>
            </a:gradFill>
            <a:ln>
              <a:noFill/>
            </a:ln>
            <a:effectLst/>
          </c:spPr>
          <c:invertIfNegative val="0"/>
          <c:cat>
            <c:strRef>
              <c:f>Gráficas!$I$32:$I$35</c:f>
              <c:strCache>
                <c:ptCount val="4"/>
                <c:pt idx="0">
                  <c:v>Estratégico</c:v>
                </c:pt>
                <c:pt idx="1">
                  <c:v>Documental</c:v>
                </c:pt>
                <c:pt idx="2">
                  <c:v>Tecnológico</c:v>
                </c:pt>
                <c:pt idx="3">
                  <c:v>Cultural </c:v>
                </c:pt>
              </c:strCache>
            </c:strRef>
          </c:cat>
          <c:val>
            <c:numRef>
              <c:f>Gráficas!$J$32:$J$35</c:f>
              <c:numCache>
                <c:formatCode>General</c:formatCode>
                <c:ptCount val="4"/>
                <c:pt idx="0">
                  <c:v>100</c:v>
                </c:pt>
                <c:pt idx="1">
                  <c:v>100</c:v>
                </c:pt>
                <c:pt idx="2">
                  <c:v>100</c:v>
                </c:pt>
                <c:pt idx="3">
                  <c:v>100</c:v>
                </c:pt>
              </c:numCache>
            </c:numRef>
          </c:val>
          <c:extLst xmlns:c16r2="http://schemas.microsoft.com/office/drawing/2015/06/chart">
            <c:ext xmlns:c16="http://schemas.microsoft.com/office/drawing/2014/chart" uri="{C3380CC4-5D6E-409C-BE32-E72D297353CC}">
              <c16:uniqueId val="{00000000-776C-4E7C-8E3E-8D909F25EBAE}"/>
            </c:ext>
          </c:extLst>
        </c:ser>
        <c:dLbls>
          <c:showLegendKey val="0"/>
          <c:showVal val="0"/>
          <c:showCatName val="0"/>
          <c:showSerName val="0"/>
          <c:showPercent val="0"/>
          <c:showBubbleSize val="0"/>
        </c:dLbls>
        <c:gapWidth val="150"/>
        <c:axId val="366029008"/>
        <c:axId val="366031752"/>
      </c:barChart>
      <c:scatterChart>
        <c:scatterStyle val="lineMarker"/>
        <c:varyColors val="0"/>
        <c:ser>
          <c:idx val="1"/>
          <c:order val="1"/>
          <c:tx>
            <c:strRef>
              <c:f>Gráficas!$K$31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776C-4E7C-8E3E-8D909F25EBAE}"/>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776C-4E7C-8E3E-8D909F25EBAE}"/>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776C-4E7C-8E3E-8D909F25EBAE}"/>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776C-4E7C-8E3E-8D909F25EBA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Gráficas!$I$32:$I$35</c:f>
              <c:strCache>
                <c:ptCount val="4"/>
                <c:pt idx="0">
                  <c:v>Estratégico</c:v>
                </c:pt>
                <c:pt idx="1">
                  <c:v>Documental</c:v>
                </c:pt>
                <c:pt idx="2">
                  <c:v>Tecnológico</c:v>
                </c:pt>
                <c:pt idx="3">
                  <c:v>Cultural </c:v>
                </c:pt>
              </c:strCache>
            </c:strRef>
          </c:xVal>
          <c:yVal>
            <c:numRef>
              <c:f>Gráficas!$K$32:$K$35</c:f>
              <c:numCache>
                <c:formatCode>0.0</c:formatCode>
                <c:ptCount val="4"/>
                <c:pt idx="0">
                  <c:v>4.2</c:v>
                </c:pt>
                <c:pt idx="1">
                  <c:v>12.66</c:v>
                </c:pt>
                <c:pt idx="2">
                  <c:v>28</c:v>
                </c:pt>
                <c:pt idx="3">
                  <c:v>43.75</c:v>
                </c:pt>
              </c:numCache>
            </c:numRef>
          </c:yVal>
          <c:smooth val="0"/>
          <c:extLst xmlns:c16r2="http://schemas.microsoft.com/office/drawing/2015/06/chart">
            <c:ext xmlns:c16="http://schemas.microsoft.com/office/drawing/2014/chart" uri="{C3380CC4-5D6E-409C-BE32-E72D297353CC}">
              <c16:uniqueId val="{00000007-776C-4E7C-8E3E-8D909F25EBAE}"/>
            </c:ext>
          </c:extLst>
        </c:ser>
        <c:dLbls>
          <c:showLegendKey val="0"/>
          <c:showVal val="0"/>
          <c:showCatName val="0"/>
          <c:showSerName val="0"/>
          <c:showPercent val="0"/>
          <c:showBubbleSize val="0"/>
        </c:dLbls>
        <c:axId val="366029008"/>
        <c:axId val="366031752"/>
      </c:scatterChart>
      <c:catAx>
        <c:axId val="366029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66031752"/>
        <c:crosses val="autoZero"/>
        <c:auto val="1"/>
        <c:lblAlgn val="ctr"/>
        <c:lblOffset val="100"/>
        <c:noMultiLvlLbl val="0"/>
      </c:catAx>
      <c:valAx>
        <c:axId val="36603175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6602900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jpeg"/><Relationship Id="rId2" Type="http://schemas.openxmlformats.org/officeDocument/2006/relationships/image" Target="../media/image3.png"/><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icio!A1"/><Relationship Id="rId1" Type="http://schemas.openxmlformats.org/officeDocument/2006/relationships/chart" Target="../charts/chart1.xml"/><Relationship Id="rId6" Type="http://schemas.openxmlformats.org/officeDocument/2006/relationships/image" Target="../media/image1.jpeg"/><Relationship Id="rId5" Type="http://schemas.openxmlformats.org/officeDocument/2006/relationships/chart" Target="../charts/chart2.xml"/><Relationship Id="rId4" Type="http://schemas.openxmlformats.org/officeDocument/2006/relationships/image" Target="../media/image3.sv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391583</xdr:colOff>
      <xdr:row>1</xdr:row>
      <xdr:rowOff>63500</xdr:rowOff>
    </xdr:from>
    <xdr:to>
      <xdr:col>11</xdr:col>
      <xdr:colOff>201083</xdr:colOff>
      <xdr:row>1</xdr:row>
      <xdr:rowOff>1100666</xdr:rowOff>
    </xdr:to>
    <xdr:pic>
      <xdr:nvPicPr>
        <xdr:cNvPr id="3" name="Imagen 2" descr="Ambiflore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28583" y="169333"/>
          <a:ext cx="2857500" cy="1037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677334</xdr:colOff>
      <xdr:row>28</xdr:row>
      <xdr:rowOff>31750</xdr:rowOff>
    </xdr:from>
    <xdr:to>
      <xdr:col>10</xdr:col>
      <xdr:colOff>67734</xdr:colOff>
      <xdr:row>32</xdr:row>
      <xdr:rowOff>184150</xdr:rowOff>
    </xdr:to>
    <xdr:pic>
      <xdr:nvPicPr>
        <xdr:cNvPr id="7" name="Gráfico 2" descr="Lista de comprobación">
          <a:hlinkClick xmlns:r="http://schemas.openxmlformats.org/officeDocument/2006/relationships" r:id="rId1"/>
          <a:extLst>
            <a:ext uri="{FF2B5EF4-FFF2-40B4-BE49-F238E27FC236}">
              <a16:creationId xmlns=""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4836584" y="8413750"/>
          <a:ext cx="914400" cy="914400"/>
        </a:xfrm>
        <a:prstGeom prst="rect">
          <a:avLst/>
        </a:prstGeom>
      </xdr:spPr>
    </xdr:pic>
    <xdr:clientData/>
  </xdr:twoCellAnchor>
  <xdr:twoCellAnchor editAs="oneCell">
    <xdr:from>
      <xdr:col>6</xdr:col>
      <xdr:colOff>349250</xdr:colOff>
      <xdr:row>1</xdr:row>
      <xdr:rowOff>91722</xdr:rowOff>
    </xdr:from>
    <xdr:to>
      <xdr:col>10</xdr:col>
      <xdr:colOff>328084</xdr:colOff>
      <xdr:row>1</xdr:row>
      <xdr:rowOff>1100667</xdr:rowOff>
    </xdr:to>
    <xdr:pic>
      <xdr:nvPicPr>
        <xdr:cNvPr id="5" name="Imagen 4" descr="Ambiflores"/>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84500" y="186972"/>
          <a:ext cx="3026834" cy="1008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642938</xdr:colOff>
      <xdr:row>7</xdr:row>
      <xdr:rowOff>11906</xdr:rowOff>
    </xdr:from>
    <xdr:to>
      <xdr:col>14</xdr:col>
      <xdr:colOff>151872</xdr:colOff>
      <xdr:row>9</xdr:row>
      <xdr:rowOff>57149</xdr:rowOff>
    </xdr:to>
    <xdr:pic>
      <xdr:nvPicPr>
        <xdr:cNvPr id="2" name="Gráfico 1" descr="Lista de comprobación">
          <a:hlinkClick xmlns:r="http://schemas.openxmlformats.org/officeDocument/2006/relationships" r:id="rId1"/>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13692188" y="1381125"/>
          <a:ext cx="914400" cy="914400"/>
        </a:xfrm>
        <a:prstGeom prst="rect">
          <a:avLst/>
        </a:prstGeom>
      </xdr:spPr>
    </xdr:pic>
    <xdr:clientData/>
  </xdr:twoCellAnchor>
  <xdr:twoCellAnchor editAs="oneCell">
    <xdr:from>
      <xdr:col>12</xdr:col>
      <xdr:colOff>666750</xdr:colOff>
      <xdr:row>11</xdr:row>
      <xdr:rowOff>345282</xdr:rowOff>
    </xdr:from>
    <xdr:to>
      <xdr:col>14</xdr:col>
      <xdr:colOff>204259</xdr:colOff>
      <xdr:row>13</xdr:row>
      <xdr:rowOff>57151</xdr:rowOff>
    </xdr:to>
    <xdr:pic>
      <xdr:nvPicPr>
        <xdr:cNvPr id="4" name="Gráfico 3" descr="Gráfico de barras">
          <a:hlinkClick xmlns:r="http://schemas.openxmlformats.org/officeDocument/2006/relationships" r:id="rId4"/>
          <a:extLst>
            <a:ext uri="{FF2B5EF4-FFF2-40B4-BE49-F238E27FC236}">
              <a16:creationId xmlns="" xmlns:a16="http://schemas.microsoft.com/office/drawing/2014/main" id="{00000000-0008-0000-03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 xmlns:asvg="http://schemas.microsoft.com/office/drawing/2016/SVG/main" r:embed="rId6"/>
            </a:ext>
          </a:extLst>
        </a:blip>
        <a:stretch>
          <a:fillRect/>
        </a:stretch>
      </xdr:blipFill>
      <xdr:spPr>
        <a:xfrm>
          <a:off x="13799344" y="3583782"/>
          <a:ext cx="962025" cy="914400"/>
        </a:xfrm>
        <a:prstGeom prst="rect">
          <a:avLst/>
        </a:prstGeom>
      </xdr:spPr>
    </xdr:pic>
    <xdr:clientData/>
  </xdr:twoCellAnchor>
  <xdr:twoCellAnchor editAs="oneCell">
    <xdr:from>
      <xdr:col>8</xdr:col>
      <xdr:colOff>56030</xdr:colOff>
      <xdr:row>1</xdr:row>
      <xdr:rowOff>141941</xdr:rowOff>
    </xdr:from>
    <xdr:to>
      <xdr:col>8</xdr:col>
      <xdr:colOff>3227295</xdr:colOff>
      <xdr:row>1</xdr:row>
      <xdr:rowOff>1199029</xdr:rowOff>
    </xdr:to>
    <xdr:pic>
      <xdr:nvPicPr>
        <xdr:cNvPr id="6" name="Imagen 5" descr="Ambiflores"/>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152030" y="197970"/>
          <a:ext cx="3171265" cy="10570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535781</xdr:colOff>
      <xdr:row>8</xdr:row>
      <xdr:rowOff>95250</xdr:rowOff>
    </xdr:from>
    <xdr:to>
      <xdr:col>16</xdr:col>
      <xdr:colOff>517781</xdr:colOff>
      <xdr:row>26</xdr:row>
      <xdr:rowOff>120563</xdr:rowOff>
    </xdr:to>
    <xdr:graphicFrame macro="">
      <xdr:nvGraphicFramePr>
        <xdr:cNvPr id="5" name="Gráfico 4">
          <a:extLst>
            <a:ext uri="{FF2B5EF4-FFF2-40B4-BE49-F238E27FC236}">
              <a16:creationId xmlns=""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285750</xdr:colOff>
      <xdr:row>53</xdr:row>
      <xdr:rowOff>35719</xdr:rowOff>
    </xdr:from>
    <xdr:to>
      <xdr:col>11</xdr:col>
      <xdr:colOff>438150</xdr:colOff>
      <xdr:row>58</xdr:row>
      <xdr:rowOff>57150</xdr:rowOff>
    </xdr:to>
    <xdr:pic>
      <xdr:nvPicPr>
        <xdr:cNvPr id="6" name="Gráfico 5" descr="Lista de comprobación">
          <a:hlinkClick xmlns:r="http://schemas.openxmlformats.org/officeDocument/2006/relationships" r:id="rId2"/>
          <a:extLst>
            <a:ext uri="{FF2B5EF4-FFF2-40B4-BE49-F238E27FC236}">
              <a16:creationId xmlns="" xmlns:a16="http://schemas.microsoft.com/office/drawing/2014/main" id="{00000000-0008-0000-04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 xmlns:asvg="http://schemas.microsoft.com/office/drawing/2016/SVG/main" r:embed="rId4"/>
            </a:ext>
          </a:extLst>
        </a:blip>
        <a:stretch>
          <a:fillRect/>
        </a:stretch>
      </xdr:blipFill>
      <xdr:spPr>
        <a:xfrm>
          <a:off x="6560344" y="17787938"/>
          <a:ext cx="914400" cy="914400"/>
        </a:xfrm>
        <a:prstGeom prst="rect">
          <a:avLst/>
        </a:prstGeom>
      </xdr:spPr>
    </xdr:pic>
    <xdr:clientData/>
  </xdr:twoCellAnchor>
  <xdr:twoCellAnchor>
    <xdr:from>
      <xdr:col>7</xdr:col>
      <xdr:colOff>541875</xdr:colOff>
      <xdr:row>29</xdr:row>
      <xdr:rowOff>47626</xdr:rowOff>
    </xdr:from>
    <xdr:to>
      <xdr:col>16</xdr:col>
      <xdr:colOff>523875</xdr:colOff>
      <xdr:row>47</xdr:row>
      <xdr:rowOff>72938</xdr:rowOff>
    </xdr:to>
    <xdr:graphicFrame macro="">
      <xdr:nvGraphicFramePr>
        <xdr:cNvPr id="7" name="Gráfico 6">
          <a:extLst>
            <a:ext uri="{FF2B5EF4-FFF2-40B4-BE49-F238E27FC236}">
              <a16:creationId xmlns=""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12</xdr:col>
      <xdr:colOff>333376</xdr:colOff>
      <xdr:row>1</xdr:row>
      <xdr:rowOff>95249</xdr:rowOff>
    </xdr:from>
    <xdr:to>
      <xdr:col>16</xdr:col>
      <xdr:colOff>321469</xdr:colOff>
      <xdr:row>1</xdr:row>
      <xdr:rowOff>1107280</xdr:rowOff>
    </xdr:to>
    <xdr:pic>
      <xdr:nvPicPr>
        <xdr:cNvPr id="9" name="Imagen 8" descr="Ambiflores"/>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131970" y="238124"/>
          <a:ext cx="3036093" cy="1012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619126</xdr:colOff>
      <xdr:row>37</xdr:row>
      <xdr:rowOff>10205</xdr:rowOff>
    </xdr:from>
    <xdr:to>
      <xdr:col>6</xdr:col>
      <xdr:colOff>1533526</xdr:colOff>
      <xdr:row>42</xdr:row>
      <xdr:rowOff>31635</xdr:rowOff>
    </xdr:to>
    <xdr:pic>
      <xdr:nvPicPr>
        <xdr:cNvPr id="2" name="Gráfico 1" descr="Lista de comprobación">
          <a:hlinkClick xmlns:r="http://schemas.openxmlformats.org/officeDocument/2006/relationships" r:id="rId1"/>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 xmlns:asvg="http://schemas.microsoft.com/office/drawing/2016/SVG/main" r:embed="rId3"/>
            </a:ext>
          </a:extLst>
        </a:blip>
        <a:stretch>
          <a:fillRect/>
        </a:stretch>
      </xdr:blipFill>
      <xdr:spPr>
        <a:xfrm>
          <a:off x="8322470" y="18964955"/>
          <a:ext cx="914400" cy="914399"/>
        </a:xfrm>
        <a:prstGeom prst="rect">
          <a:avLst/>
        </a:prstGeom>
      </xdr:spPr>
    </xdr:pic>
    <xdr:clientData/>
  </xdr:twoCellAnchor>
  <xdr:twoCellAnchor editAs="oneCell">
    <xdr:from>
      <xdr:col>3</xdr:col>
      <xdr:colOff>1476375</xdr:colOff>
      <xdr:row>1</xdr:row>
      <xdr:rowOff>103186</xdr:rowOff>
    </xdr:from>
    <xdr:to>
      <xdr:col>4</xdr:col>
      <xdr:colOff>2845594</xdr:colOff>
      <xdr:row>1</xdr:row>
      <xdr:rowOff>1154905</xdr:rowOff>
    </xdr:to>
    <xdr:pic>
      <xdr:nvPicPr>
        <xdr:cNvPr id="5" name="Imagen 4" descr="Ambiflores"/>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143250" y="198436"/>
          <a:ext cx="3155157" cy="1051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showGridLines="0" tabSelected="1" zoomScale="90" zoomScaleNormal="90" workbookViewId="0">
      <selection activeCell="M2" sqref="M2"/>
    </sheetView>
  </sheetViews>
  <sheetFormatPr baseColWidth="10" defaultColWidth="0" defaultRowHeight="15" zeroHeight="1" x14ac:dyDescent="0.25"/>
  <cols>
    <col min="1" max="1" width="1.140625" style="94" customWidth="1"/>
    <col min="2" max="2" width="0.85546875" style="94" customWidth="1"/>
    <col min="3" max="17" width="11.42578125" style="94" customWidth="1"/>
    <col min="18" max="18" width="1.28515625" style="94" customWidth="1"/>
    <col min="19" max="19" width="1.42578125" style="94" customWidth="1"/>
    <col min="20" max="16384" width="11.42578125" style="94" hidden="1"/>
  </cols>
  <sheetData>
    <row r="1" spans="2:18" ht="8.25" customHeight="1" thickBot="1" x14ac:dyDescent="0.3"/>
    <row r="2" spans="2:18" ht="91.5" customHeight="1" x14ac:dyDescent="0.25">
      <c r="B2" s="91"/>
      <c r="C2" s="92"/>
      <c r="D2" s="92"/>
      <c r="E2" s="92"/>
      <c r="F2" s="92"/>
      <c r="G2" s="92"/>
      <c r="H2" s="92"/>
      <c r="I2" s="92"/>
      <c r="J2"/>
      <c r="K2" s="92"/>
      <c r="L2" s="92"/>
      <c r="M2" s="92"/>
      <c r="N2" s="92"/>
      <c r="O2" s="92"/>
      <c r="P2" s="92"/>
      <c r="Q2" s="92"/>
      <c r="R2" s="93"/>
    </row>
    <row r="3" spans="2:18" ht="27.95" customHeight="1" x14ac:dyDescent="0.25">
      <c r="B3" s="95"/>
      <c r="C3" s="128" t="s">
        <v>124</v>
      </c>
      <c r="D3" s="128"/>
      <c r="E3" s="128"/>
      <c r="F3" s="128"/>
      <c r="G3" s="128"/>
      <c r="H3" s="128"/>
      <c r="I3" s="128"/>
      <c r="J3" s="128"/>
      <c r="K3" s="128"/>
      <c r="L3" s="128"/>
      <c r="M3" s="128"/>
      <c r="N3" s="128"/>
      <c r="O3" s="128"/>
      <c r="P3" s="128"/>
      <c r="Q3" s="128"/>
      <c r="R3" s="96"/>
    </row>
    <row r="4" spans="2:18" s="100" customFormat="1" ht="3.95" customHeight="1" x14ac:dyDescent="0.25">
      <c r="B4" s="97"/>
      <c r="C4" s="98"/>
      <c r="D4" s="98"/>
      <c r="E4" s="98"/>
      <c r="F4" s="98"/>
      <c r="G4" s="98"/>
      <c r="H4" s="98"/>
      <c r="I4" s="98"/>
      <c r="J4" s="98"/>
      <c r="K4" s="98"/>
      <c r="L4" s="98"/>
      <c r="M4" s="98"/>
      <c r="N4" s="98"/>
      <c r="O4" s="98"/>
      <c r="P4" s="98"/>
      <c r="Q4" s="98"/>
      <c r="R4" s="99"/>
    </row>
    <row r="5" spans="2:18" ht="27.95" customHeight="1" x14ac:dyDescent="0.25">
      <c r="B5" s="95"/>
      <c r="C5" s="128" t="s">
        <v>16</v>
      </c>
      <c r="D5" s="128"/>
      <c r="E5" s="128"/>
      <c r="F5" s="128"/>
      <c r="G5" s="128"/>
      <c r="H5" s="128"/>
      <c r="I5" s="128"/>
      <c r="J5" s="128"/>
      <c r="K5" s="128"/>
      <c r="L5" s="128"/>
      <c r="M5" s="128"/>
      <c r="N5" s="128"/>
      <c r="O5" s="128"/>
      <c r="P5" s="128"/>
      <c r="Q5" s="128"/>
      <c r="R5" s="96"/>
    </row>
    <row r="6" spans="2:18" ht="24" customHeight="1" x14ac:dyDescent="0.25">
      <c r="B6" s="95"/>
      <c r="C6" s="101"/>
      <c r="D6" s="101"/>
      <c r="E6" s="101"/>
      <c r="F6" s="101"/>
      <c r="G6" s="101"/>
      <c r="H6" s="101"/>
      <c r="I6" s="101"/>
      <c r="J6" s="101"/>
      <c r="K6" s="101"/>
      <c r="L6" s="101"/>
      <c r="M6" s="101"/>
      <c r="N6" s="101"/>
      <c r="O6" s="101"/>
      <c r="P6" s="101"/>
      <c r="Q6" s="101"/>
      <c r="R6" s="96"/>
    </row>
    <row r="7" spans="2:18" ht="20.25" x14ac:dyDescent="0.25">
      <c r="B7" s="95"/>
      <c r="C7" s="101"/>
      <c r="D7" s="127" t="s">
        <v>79</v>
      </c>
      <c r="E7" s="127"/>
      <c r="F7" s="127"/>
      <c r="G7" s="127"/>
      <c r="H7" s="127"/>
      <c r="I7" s="127"/>
      <c r="J7" s="127"/>
      <c r="K7" s="127"/>
      <c r="L7" s="127"/>
      <c r="M7" s="127"/>
      <c r="N7" s="127"/>
      <c r="O7" s="127"/>
      <c r="P7" s="127"/>
      <c r="Q7" s="101"/>
      <c r="R7" s="96"/>
    </row>
    <row r="8" spans="2:18" x14ac:dyDescent="0.25">
      <c r="B8" s="95"/>
      <c r="C8" s="101"/>
      <c r="D8" s="101"/>
      <c r="E8" s="101"/>
      <c r="F8" s="101"/>
      <c r="G8" s="101"/>
      <c r="H8" s="101"/>
      <c r="I8" s="101"/>
      <c r="J8" s="101"/>
      <c r="K8" s="101"/>
      <c r="L8" s="101"/>
      <c r="M8" s="101"/>
      <c r="N8" s="101"/>
      <c r="O8" s="101"/>
      <c r="P8" s="101"/>
      <c r="Q8" s="101"/>
      <c r="R8" s="96"/>
    </row>
    <row r="9" spans="2:18" x14ac:dyDescent="0.25">
      <c r="B9" s="95"/>
      <c r="C9" s="101"/>
      <c r="D9" s="101"/>
      <c r="E9" s="101"/>
      <c r="F9" s="101"/>
      <c r="G9" s="101"/>
      <c r="H9" s="101"/>
      <c r="I9" s="101"/>
      <c r="J9" s="101"/>
      <c r="K9" s="101"/>
      <c r="L9" s="101"/>
      <c r="M9" s="101"/>
      <c r="N9" s="101"/>
      <c r="O9" s="101"/>
      <c r="P9" s="101"/>
      <c r="Q9" s="101"/>
      <c r="R9" s="96"/>
    </row>
    <row r="10" spans="2:18" ht="15" customHeight="1" x14ac:dyDescent="0.25">
      <c r="B10" s="95"/>
      <c r="C10" s="101"/>
      <c r="D10" s="101"/>
      <c r="E10" s="101"/>
      <c r="F10" s="101"/>
      <c r="G10" s="101"/>
      <c r="H10" s="101"/>
      <c r="I10" s="101"/>
      <c r="J10" s="101"/>
      <c r="K10" s="101"/>
      <c r="L10" s="101"/>
      <c r="M10" s="101"/>
      <c r="N10" s="101"/>
      <c r="O10" s="101"/>
      <c r="P10" s="101"/>
      <c r="Q10" s="101"/>
      <c r="R10" s="96"/>
    </row>
    <row r="11" spans="2:18" ht="15" customHeight="1" x14ac:dyDescent="0.25">
      <c r="B11" s="95"/>
      <c r="C11" s="101"/>
      <c r="D11" s="101"/>
      <c r="E11" s="101"/>
      <c r="F11" s="101"/>
      <c r="G11" s="101"/>
      <c r="H11" s="101"/>
      <c r="I11" s="101"/>
      <c r="J11" s="101"/>
      <c r="K11" s="101"/>
      <c r="L11" s="101"/>
      <c r="M11" s="101"/>
      <c r="N11" s="101"/>
      <c r="O11" s="101"/>
      <c r="P11" s="101"/>
      <c r="Q11" s="101"/>
      <c r="R11" s="96"/>
    </row>
    <row r="12" spans="2:18" ht="24.75" customHeight="1" x14ac:dyDescent="0.25">
      <c r="B12" s="95"/>
      <c r="D12" s="127" t="s">
        <v>119</v>
      </c>
      <c r="E12" s="127"/>
      <c r="F12" s="127"/>
      <c r="G12" s="127"/>
      <c r="H12" s="127"/>
      <c r="I12" s="127"/>
      <c r="J12" s="127"/>
      <c r="K12" s="127"/>
      <c r="L12" s="127"/>
      <c r="M12" s="127"/>
      <c r="N12" s="127"/>
      <c r="O12" s="127"/>
      <c r="P12" s="127"/>
      <c r="Q12" s="102"/>
      <c r="R12" s="96"/>
    </row>
    <row r="13" spans="2:18" ht="15" customHeight="1" x14ac:dyDescent="0.25">
      <c r="B13" s="95"/>
      <c r="C13" s="101"/>
      <c r="D13" s="101"/>
      <c r="E13" s="101"/>
      <c r="F13" s="101"/>
      <c r="G13" s="101"/>
      <c r="H13" s="101"/>
      <c r="I13" s="101"/>
      <c r="J13" s="101"/>
      <c r="K13" s="101"/>
      <c r="L13" s="101"/>
      <c r="M13" s="101"/>
      <c r="N13" s="101"/>
      <c r="O13" s="101"/>
      <c r="P13" s="101"/>
      <c r="Q13" s="101"/>
      <c r="R13" s="96"/>
    </row>
    <row r="14" spans="2:18" ht="15" customHeight="1" x14ac:dyDescent="0.25">
      <c r="B14" s="95"/>
      <c r="C14" s="101"/>
      <c r="D14" s="101"/>
      <c r="E14" s="101"/>
      <c r="F14" s="101"/>
      <c r="G14" s="101"/>
      <c r="H14" s="101"/>
      <c r="I14" s="101"/>
      <c r="J14" s="101"/>
      <c r="K14" s="101"/>
      <c r="L14" s="101"/>
      <c r="M14" s="101"/>
      <c r="N14" s="101"/>
      <c r="O14" s="101"/>
      <c r="P14" s="101"/>
      <c r="Q14" s="101"/>
      <c r="R14" s="96"/>
    </row>
    <row r="15" spans="2:18" ht="24.75" customHeight="1" x14ac:dyDescent="0.25">
      <c r="B15" s="95"/>
      <c r="D15" s="127" t="s">
        <v>120</v>
      </c>
      <c r="E15" s="127"/>
      <c r="F15" s="127"/>
      <c r="G15" s="127"/>
      <c r="H15" s="127"/>
      <c r="I15" s="127"/>
      <c r="J15" s="127"/>
      <c r="K15" s="127"/>
      <c r="L15" s="127"/>
      <c r="M15" s="127"/>
      <c r="N15" s="127"/>
      <c r="O15" s="127"/>
      <c r="P15" s="127"/>
      <c r="Q15" s="102"/>
      <c r="R15" s="96"/>
    </row>
    <row r="16" spans="2:18" ht="20.100000000000001" customHeight="1" x14ac:dyDescent="0.25">
      <c r="B16" s="95"/>
      <c r="C16" s="101"/>
      <c r="D16" s="101"/>
      <c r="E16" s="101"/>
      <c r="F16" s="101"/>
      <c r="G16" s="101"/>
      <c r="H16" s="101"/>
      <c r="I16" s="101"/>
      <c r="J16" s="101"/>
      <c r="K16" s="101"/>
      <c r="L16" s="101"/>
      <c r="M16" s="101"/>
      <c r="N16" s="101"/>
      <c r="O16" s="101"/>
      <c r="P16" s="101"/>
      <c r="Q16" s="101"/>
      <c r="R16" s="96"/>
    </row>
    <row r="17" spans="2:18" ht="18.75" customHeight="1" thickBot="1" x14ac:dyDescent="0.3">
      <c r="B17" s="103"/>
      <c r="C17" s="104"/>
      <c r="D17" s="104"/>
      <c r="E17" s="104"/>
      <c r="F17" s="104"/>
      <c r="G17" s="104"/>
      <c r="H17" s="104"/>
      <c r="I17" s="104"/>
      <c r="J17" s="104"/>
      <c r="K17" s="104"/>
      <c r="L17" s="104"/>
      <c r="M17" s="104"/>
      <c r="N17" s="104"/>
      <c r="O17" s="104"/>
      <c r="P17" s="104"/>
      <c r="Q17" s="104"/>
      <c r="R17" s="105"/>
    </row>
    <row r="18" spans="2:18" x14ac:dyDescent="0.25"/>
    <row r="19" spans="2:18" hidden="1" x14ac:dyDescent="0.25"/>
    <row r="20" spans="2:18" hidden="1" x14ac:dyDescent="0.25"/>
    <row r="21" spans="2:18" hidden="1" x14ac:dyDescent="0.25"/>
    <row r="22" spans="2:18" hidden="1" x14ac:dyDescent="0.25"/>
    <row r="23" spans="2:18" hidden="1" x14ac:dyDescent="0.25"/>
    <row r="24" spans="2:18" hidden="1" x14ac:dyDescent="0.25"/>
    <row r="25" spans="2:18" hidden="1" x14ac:dyDescent="0.25"/>
    <row r="26" spans="2:18" hidden="1" x14ac:dyDescent="0.25"/>
    <row r="27" spans="2:18" hidden="1" x14ac:dyDescent="0.25"/>
    <row r="28" spans="2:18" hidden="1" x14ac:dyDescent="0.25"/>
    <row r="29" spans="2:18" x14ac:dyDescent="0.25"/>
  </sheetData>
  <mergeCells count="5">
    <mergeCell ref="D15:P15"/>
    <mergeCell ref="D12:P12"/>
    <mergeCell ref="D7:P7"/>
    <mergeCell ref="C3:Q3"/>
    <mergeCell ref="C5:Q5"/>
  </mergeCells>
  <hyperlinks>
    <hyperlink ref="D7:P7" location="' Política GD'!A1" display="INSTRUCCIONES DE DILIGENCIAMIENTO"/>
    <hyperlink ref="D15:P15" location="'Plan de Acción'!A1" display="PLAN DE ACCIÓN"/>
    <hyperlink ref="D12:P12" location="Autodiagnóstico!A1" display="AUTODIAGNÓSTICO"/>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showGridLines="0" zoomScale="90" zoomScaleNormal="90" workbookViewId="0">
      <selection activeCell="M2" sqref="M2"/>
    </sheetView>
  </sheetViews>
  <sheetFormatPr baseColWidth="10" defaultColWidth="0" defaultRowHeight="15" zeroHeight="1" x14ac:dyDescent="0.25"/>
  <cols>
    <col min="1" max="1" width="1.28515625" customWidth="1"/>
    <col min="2" max="2" width="2" customWidth="1"/>
    <col min="3" max="3" width="6.28515625" customWidth="1"/>
    <col min="4" max="4" width="7" customWidth="1"/>
    <col min="5" max="13" width="11.42578125" customWidth="1"/>
    <col min="14" max="14" width="14" customWidth="1"/>
    <col min="15" max="15" width="12.28515625" customWidth="1"/>
    <col min="16" max="16" width="1" customWidth="1"/>
    <col min="17" max="17" width="2.5703125" customWidth="1"/>
    <col min="18" max="16384" width="11.42578125" hidden="1"/>
  </cols>
  <sheetData>
    <row r="1" spans="2:16" ht="7.5" customHeight="1" thickBot="1" x14ac:dyDescent="0.3"/>
    <row r="2" spans="2:16" ht="91.5" customHeight="1" x14ac:dyDescent="0.25">
      <c r="B2" s="54"/>
      <c r="C2" s="55"/>
      <c r="D2" s="55"/>
      <c r="E2" s="55"/>
      <c r="F2" s="55"/>
      <c r="G2" s="55"/>
      <c r="H2" s="55"/>
      <c r="J2" s="55"/>
      <c r="K2" s="55"/>
      <c r="L2" s="55"/>
      <c r="M2" s="55"/>
      <c r="N2" s="55"/>
      <c r="O2" s="55"/>
      <c r="P2" s="56"/>
    </row>
    <row r="3" spans="2:16" ht="25.5" x14ac:dyDescent="0.25">
      <c r="B3" s="130" t="s">
        <v>16</v>
      </c>
      <c r="C3" s="131"/>
      <c r="D3" s="131"/>
      <c r="E3" s="131"/>
      <c r="F3" s="131"/>
      <c r="G3" s="131"/>
      <c r="H3" s="131"/>
      <c r="I3" s="131"/>
      <c r="J3" s="131"/>
      <c r="K3" s="131"/>
      <c r="L3" s="131"/>
      <c r="M3" s="131"/>
      <c r="N3" s="131"/>
      <c r="O3" s="131"/>
      <c r="P3" s="131"/>
    </row>
    <row r="4" spans="2:16" ht="11.25" customHeight="1" x14ac:dyDescent="0.25">
      <c r="B4" s="63"/>
      <c r="C4" s="62"/>
      <c r="D4" s="62"/>
      <c r="E4" s="62"/>
      <c r="F4" s="62"/>
      <c r="G4" s="62"/>
      <c r="H4" s="62"/>
      <c r="I4" s="62"/>
      <c r="J4" s="62"/>
      <c r="K4" s="62"/>
      <c r="L4" s="62"/>
      <c r="M4" s="62"/>
      <c r="N4" s="62"/>
      <c r="O4" s="62"/>
      <c r="P4" s="64"/>
    </row>
    <row r="5" spans="2:16" ht="48.75" customHeight="1" x14ac:dyDescent="0.25">
      <c r="B5" s="63"/>
      <c r="C5" s="132" t="s">
        <v>86</v>
      </c>
      <c r="D5" s="132"/>
      <c r="E5" s="132"/>
      <c r="F5" s="132"/>
      <c r="G5" s="132"/>
      <c r="H5" s="132"/>
      <c r="I5" s="132"/>
      <c r="J5" s="132"/>
      <c r="K5" s="132"/>
      <c r="L5" s="132"/>
      <c r="M5" s="132"/>
      <c r="N5" s="132"/>
      <c r="O5" s="132"/>
      <c r="P5" s="64"/>
    </row>
    <row r="6" spans="2:16" ht="9" customHeight="1" x14ac:dyDescent="0.25">
      <c r="B6" s="63"/>
      <c r="C6" s="62"/>
      <c r="D6" s="62"/>
      <c r="E6" s="62"/>
      <c r="F6" s="62"/>
      <c r="G6" s="62"/>
      <c r="H6" s="62"/>
      <c r="I6" s="62"/>
      <c r="J6" s="62"/>
      <c r="K6" s="62"/>
      <c r="L6" s="62"/>
      <c r="M6" s="62"/>
      <c r="N6" s="62"/>
      <c r="O6" s="62"/>
      <c r="P6" s="64"/>
    </row>
    <row r="7" spans="2:16" ht="48.75" customHeight="1" x14ac:dyDescent="0.25">
      <c r="B7" s="63"/>
      <c r="C7" s="133" t="s">
        <v>112</v>
      </c>
      <c r="D7" s="133"/>
      <c r="E7" s="133"/>
      <c r="F7" s="133"/>
      <c r="G7" s="133"/>
      <c r="H7" s="133"/>
      <c r="I7" s="133"/>
      <c r="J7" s="133"/>
      <c r="K7" s="133"/>
      <c r="L7" s="133"/>
      <c r="M7" s="133"/>
      <c r="N7" s="133"/>
      <c r="O7" s="133"/>
      <c r="P7" s="64"/>
    </row>
    <row r="8" spans="2:16" ht="34.5" customHeight="1" x14ac:dyDescent="0.25">
      <c r="B8" s="63"/>
      <c r="C8" s="129" t="s">
        <v>88</v>
      </c>
      <c r="D8" s="129"/>
      <c r="E8" s="133" t="s">
        <v>91</v>
      </c>
      <c r="F8" s="133"/>
      <c r="G8" s="133"/>
      <c r="H8" s="133"/>
      <c r="I8" s="133"/>
      <c r="J8" s="133"/>
      <c r="K8" s="133"/>
      <c r="L8" s="133"/>
      <c r="M8" s="133"/>
      <c r="N8" s="133"/>
      <c r="O8" s="133"/>
      <c r="P8" s="64"/>
    </row>
    <row r="9" spans="2:16" x14ac:dyDescent="0.25">
      <c r="B9" s="63"/>
      <c r="C9" s="7"/>
      <c r="D9" s="7"/>
      <c r="E9" s="62"/>
      <c r="F9" s="62"/>
      <c r="G9" s="62"/>
      <c r="H9" s="62"/>
      <c r="I9" s="62"/>
      <c r="J9" s="62"/>
      <c r="K9" s="62"/>
      <c r="L9" s="62"/>
      <c r="M9" s="62"/>
      <c r="N9" s="62"/>
      <c r="O9" s="62"/>
      <c r="P9" s="64"/>
    </row>
    <row r="10" spans="2:16" ht="45.75" customHeight="1" x14ac:dyDescent="0.25">
      <c r="B10" s="63"/>
      <c r="C10" s="129" t="s">
        <v>87</v>
      </c>
      <c r="D10" s="129"/>
      <c r="E10" s="134" t="s">
        <v>92</v>
      </c>
      <c r="F10" s="134"/>
      <c r="G10" s="134"/>
      <c r="H10" s="134"/>
      <c r="I10" s="134"/>
      <c r="J10" s="134"/>
      <c r="K10" s="134"/>
      <c r="L10" s="134"/>
      <c r="M10" s="134"/>
      <c r="N10" s="134"/>
      <c r="O10" s="134"/>
      <c r="P10" s="64"/>
    </row>
    <row r="11" spans="2:16" x14ac:dyDescent="0.25">
      <c r="B11" s="63"/>
      <c r="C11" s="7"/>
      <c r="D11" s="7"/>
      <c r="E11" s="62"/>
      <c r="F11" s="62"/>
      <c r="G11" s="62"/>
      <c r="H11" s="62"/>
      <c r="I11" s="62"/>
      <c r="J11" s="62"/>
      <c r="K11" s="62"/>
      <c r="L11" s="62"/>
      <c r="M11" s="62"/>
      <c r="N11" s="62"/>
      <c r="O11" s="62"/>
      <c r="P11" s="64"/>
    </row>
    <row r="12" spans="2:16" ht="38.25" customHeight="1" x14ac:dyDescent="0.25">
      <c r="B12" s="63"/>
      <c r="C12" s="129" t="s">
        <v>89</v>
      </c>
      <c r="D12" s="129"/>
      <c r="E12" s="133" t="s">
        <v>93</v>
      </c>
      <c r="F12" s="133"/>
      <c r="G12" s="133"/>
      <c r="H12" s="133"/>
      <c r="I12" s="133"/>
      <c r="J12" s="133"/>
      <c r="K12" s="133"/>
      <c r="L12" s="133"/>
      <c r="M12" s="133"/>
      <c r="N12" s="133"/>
      <c r="O12" s="133"/>
      <c r="P12" s="64"/>
    </row>
    <row r="13" spans="2:16" x14ac:dyDescent="0.25">
      <c r="B13" s="63"/>
      <c r="C13" s="7"/>
      <c r="D13" s="7"/>
      <c r="E13" s="62"/>
      <c r="F13" s="62"/>
      <c r="G13" s="62"/>
      <c r="H13" s="62"/>
      <c r="I13" s="62"/>
      <c r="J13" s="62"/>
      <c r="K13" s="62"/>
      <c r="L13" s="62"/>
      <c r="M13" s="62"/>
      <c r="N13" s="62"/>
      <c r="O13" s="62"/>
      <c r="P13" s="64"/>
    </row>
    <row r="14" spans="2:16" ht="49.5" customHeight="1" x14ac:dyDescent="0.25">
      <c r="B14" s="63"/>
      <c r="C14" s="129" t="s">
        <v>90</v>
      </c>
      <c r="D14" s="129"/>
      <c r="E14" s="133" t="s">
        <v>94</v>
      </c>
      <c r="F14" s="133"/>
      <c r="G14" s="133"/>
      <c r="H14" s="133"/>
      <c r="I14" s="133"/>
      <c r="J14" s="133"/>
      <c r="K14" s="133"/>
      <c r="L14" s="133"/>
      <c r="M14" s="133"/>
      <c r="N14" s="133"/>
      <c r="O14" s="133"/>
      <c r="P14" s="64"/>
    </row>
    <row r="15" spans="2:16" x14ac:dyDescent="0.25">
      <c r="B15" s="63"/>
      <c r="C15" s="62"/>
      <c r="D15" s="62"/>
      <c r="E15" s="62"/>
      <c r="F15" s="62"/>
      <c r="G15" s="62"/>
      <c r="H15" s="62"/>
      <c r="I15" s="62"/>
      <c r="J15" s="62"/>
      <c r="K15" s="62"/>
      <c r="L15" s="62"/>
      <c r="M15" s="62"/>
      <c r="N15" s="62"/>
      <c r="O15" s="62"/>
      <c r="P15" s="64"/>
    </row>
    <row r="16" spans="2:16" x14ac:dyDescent="0.25">
      <c r="B16" s="63"/>
      <c r="C16" s="65" t="s">
        <v>95</v>
      </c>
      <c r="D16" s="62"/>
      <c r="E16" s="62"/>
      <c r="F16" s="62"/>
      <c r="G16" s="62"/>
      <c r="H16" s="62"/>
      <c r="I16" s="62"/>
      <c r="J16" s="62"/>
      <c r="K16" s="62"/>
      <c r="L16" s="62"/>
      <c r="M16" s="62"/>
      <c r="N16" s="62"/>
      <c r="O16" s="62"/>
      <c r="P16" s="64"/>
    </row>
    <row r="17" spans="2:16" x14ac:dyDescent="0.25">
      <c r="B17" s="57"/>
      <c r="C17" s="62"/>
      <c r="D17" s="62"/>
      <c r="E17" s="62"/>
      <c r="F17" s="62"/>
      <c r="G17" s="62"/>
      <c r="H17" s="62"/>
      <c r="I17" s="62"/>
      <c r="J17" s="62"/>
      <c r="K17" s="62"/>
      <c r="L17" s="62"/>
      <c r="M17" s="62"/>
      <c r="N17" s="62"/>
      <c r="O17" s="62"/>
      <c r="P17" s="58"/>
    </row>
    <row r="18" spans="2:16" x14ac:dyDescent="0.25">
      <c r="B18" s="57"/>
      <c r="C18" s="62" t="s">
        <v>96</v>
      </c>
      <c r="D18" s="62"/>
      <c r="E18" s="62" t="s">
        <v>97</v>
      </c>
      <c r="F18" s="62"/>
      <c r="G18" s="62"/>
      <c r="H18" s="62"/>
      <c r="I18" s="62"/>
      <c r="J18" s="62"/>
      <c r="K18" s="62"/>
      <c r="L18" s="62"/>
      <c r="M18" s="62"/>
      <c r="N18" s="62"/>
      <c r="O18" s="62"/>
      <c r="P18" s="58"/>
    </row>
    <row r="19" spans="2:16" x14ac:dyDescent="0.25">
      <c r="B19" s="57"/>
      <c r="C19" s="62" t="s">
        <v>98</v>
      </c>
      <c r="D19" s="62"/>
      <c r="E19" s="62" t="s">
        <v>99</v>
      </c>
      <c r="F19" s="62"/>
      <c r="G19" s="62"/>
      <c r="H19" s="62"/>
      <c r="I19" s="62"/>
      <c r="J19" s="62"/>
      <c r="K19" s="62"/>
      <c r="L19" s="62"/>
      <c r="M19" s="62"/>
      <c r="N19" s="62"/>
      <c r="O19" s="62"/>
      <c r="P19" s="58"/>
    </row>
    <row r="20" spans="2:16" x14ac:dyDescent="0.25">
      <c r="B20" s="57"/>
      <c r="C20" s="62" t="s">
        <v>100</v>
      </c>
      <c r="D20" s="62"/>
      <c r="E20" s="62" t="s">
        <v>101</v>
      </c>
      <c r="F20" s="62"/>
      <c r="G20" s="62"/>
      <c r="H20" s="62"/>
      <c r="I20" s="62"/>
      <c r="J20" s="62"/>
      <c r="K20" s="62"/>
      <c r="L20" s="62"/>
      <c r="M20" s="62"/>
      <c r="N20" s="62"/>
      <c r="O20" s="62"/>
      <c r="P20" s="58"/>
    </row>
    <row r="21" spans="2:16" x14ac:dyDescent="0.25">
      <c r="B21" s="57"/>
      <c r="C21" s="62" t="s">
        <v>102</v>
      </c>
      <c r="D21" s="62"/>
      <c r="E21" s="62" t="s">
        <v>103</v>
      </c>
      <c r="F21" s="62"/>
      <c r="G21" s="62"/>
      <c r="H21" s="62"/>
      <c r="I21" s="62"/>
      <c r="J21" s="62"/>
      <c r="K21" s="62"/>
      <c r="L21" s="62"/>
      <c r="M21" s="62"/>
      <c r="N21" s="62"/>
      <c r="O21" s="62"/>
      <c r="P21" s="58"/>
    </row>
    <row r="22" spans="2:16" x14ac:dyDescent="0.25">
      <c r="B22" s="57"/>
      <c r="C22" s="62" t="s">
        <v>104</v>
      </c>
      <c r="D22" s="62"/>
      <c r="E22" s="62" t="s">
        <v>105</v>
      </c>
      <c r="F22" s="62"/>
      <c r="G22" s="62"/>
      <c r="H22" s="62"/>
      <c r="I22" s="62"/>
      <c r="J22" s="62"/>
      <c r="K22" s="62"/>
      <c r="L22" s="62"/>
      <c r="M22" s="62"/>
      <c r="N22" s="62"/>
      <c r="O22" s="62"/>
      <c r="P22" s="58"/>
    </row>
    <row r="23" spans="2:16" x14ac:dyDescent="0.25">
      <c r="B23" s="57"/>
      <c r="C23" s="62" t="s">
        <v>106</v>
      </c>
      <c r="D23" s="62"/>
      <c r="E23" s="62" t="s">
        <v>107</v>
      </c>
      <c r="F23" s="62"/>
      <c r="G23" s="62"/>
      <c r="H23" s="62"/>
      <c r="I23" s="62"/>
      <c r="J23" s="62"/>
      <c r="K23" s="62"/>
      <c r="L23" s="62"/>
      <c r="M23" s="62"/>
      <c r="N23" s="62"/>
      <c r="O23" s="62"/>
      <c r="P23" s="58"/>
    </row>
    <row r="24" spans="2:16" x14ac:dyDescent="0.25">
      <c r="B24" s="57"/>
      <c r="C24" s="62" t="s">
        <v>108</v>
      </c>
      <c r="D24" s="62"/>
      <c r="E24" s="62" t="s">
        <v>109</v>
      </c>
      <c r="F24" s="62"/>
      <c r="G24" s="62"/>
      <c r="H24" s="62"/>
      <c r="I24" s="62"/>
      <c r="J24" s="62"/>
      <c r="K24" s="62"/>
      <c r="L24" s="62"/>
      <c r="M24" s="62"/>
      <c r="N24" s="62"/>
      <c r="O24" s="62"/>
      <c r="P24" s="58"/>
    </row>
    <row r="25" spans="2:16" x14ac:dyDescent="0.25">
      <c r="B25" s="57"/>
      <c r="C25" s="62" t="s">
        <v>110</v>
      </c>
      <c r="D25" s="62"/>
      <c r="E25" s="62" t="s">
        <v>111</v>
      </c>
      <c r="F25" s="62"/>
      <c r="G25" s="62"/>
      <c r="H25" s="62"/>
      <c r="I25" s="62"/>
      <c r="J25" s="62"/>
      <c r="K25" s="62"/>
      <c r="L25" s="62"/>
      <c r="M25" s="62"/>
      <c r="N25" s="62"/>
      <c r="O25" s="62"/>
      <c r="P25" s="58"/>
    </row>
    <row r="26" spans="2:16" ht="15.75" thickBot="1" x14ac:dyDescent="0.3">
      <c r="B26" s="59"/>
      <c r="C26" s="60"/>
      <c r="D26" s="60"/>
      <c r="E26" s="60"/>
      <c r="F26" s="60"/>
      <c r="G26" s="60"/>
      <c r="H26" s="60"/>
      <c r="I26" s="60"/>
      <c r="J26" s="60"/>
      <c r="K26" s="60"/>
      <c r="L26" s="60"/>
      <c r="M26" s="60"/>
      <c r="N26" s="60"/>
      <c r="O26" s="60"/>
      <c r="P26" s="61"/>
    </row>
    <row r="27" spans="2:16" ht="7.5" customHeight="1" x14ac:dyDescent="0.25"/>
    <row r="28" spans="2:16" x14ac:dyDescent="0.25"/>
    <row r="29" spans="2:16" x14ac:dyDescent="0.25"/>
    <row r="30" spans="2:16" x14ac:dyDescent="0.25"/>
    <row r="31" spans="2:16" x14ac:dyDescent="0.25"/>
    <row r="32" spans="2:16" x14ac:dyDescent="0.25"/>
    <row r="33" spans="7:10" x14ac:dyDescent="0.25"/>
    <row r="34" spans="7:10" ht="18" x14ac:dyDescent="0.25">
      <c r="G34" s="53"/>
      <c r="J34" s="52" t="s">
        <v>13</v>
      </c>
    </row>
    <row r="35" spans="7:10" x14ac:dyDescent="0.25"/>
    <row r="36" spans="7:10" x14ac:dyDescent="0.25"/>
  </sheetData>
  <mergeCells count="11">
    <mergeCell ref="C10:D10"/>
    <mergeCell ref="C12:D12"/>
    <mergeCell ref="C14:D14"/>
    <mergeCell ref="B3:P3"/>
    <mergeCell ref="C5:O5"/>
    <mergeCell ref="C7:O7"/>
    <mergeCell ref="E8:O8"/>
    <mergeCell ref="E10:O10"/>
    <mergeCell ref="E12:O12"/>
    <mergeCell ref="E14:O14"/>
    <mergeCell ref="C8:D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showGridLines="0" showZeros="0" topLeftCell="B1" zoomScale="85" zoomScaleNormal="85" workbookViewId="0">
      <selection activeCell="N2" sqref="N2"/>
    </sheetView>
  </sheetViews>
  <sheetFormatPr baseColWidth="10" defaultColWidth="0" defaultRowHeight="14.25" zeroHeight="1" x14ac:dyDescent="0.25"/>
  <cols>
    <col min="1" max="1" width="1.7109375" style="1" customWidth="1"/>
    <col min="2" max="2" width="1.28515625" style="1" customWidth="1"/>
    <col min="3" max="3" width="23.7109375" style="1" customWidth="1"/>
    <col min="4" max="4" width="19.28515625" style="1" customWidth="1"/>
    <col min="5" max="5" width="2" style="27" hidden="1" customWidth="1"/>
    <col min="6" max="6" width="26.42578125" style="1" customWidth="1"/>
    <col min="7" max="7" width="19" style="1" customWidth="1"/>
    <col min="8" max="8" width="10.7109375" style="27" hidden="1" customWidth="1"/>
    <col min="9" max="9" width="60.7109375" style="1" customWidth="1"/>
    <col min="10" max="10" width="17.7109375" style="1" customWidth="1"/>
    <col min="11" max="11" width="28.42578125" style="1" customWidth="1"/>
    <col min="12" max="12" width="2.28515625" style="1" customWidth="1"/>
    <col min="13" max="13" width="5.140625" style="1" customWidth="1"/>
    <col min="14" max="14" width="11.42578125" style="1" customWidth="1"/>
    <col min="15" max="15" width="6.7109375" style="1" customWidth="1"/>
    <col min="16" max="16" width="0" style="1" hidden="1" customWidth="1"/>
    <col min="17" max="16384" width="11.42578125" style="1" hidden="1"/>
  </cols>
  <sheetData>
    <row r="1" spans="2:16" ht="4.5" customHeight="1" thickBot="1" x14ac:dyDescent="0.3">
      <c r="C1" s="2"/>
      <c r="I1" s="1" t="s">
        <v>2</v>
      </c>
    </row>
    <row r="2" spans="2:16" ht="100.5" customHeight="1" x14ac:dyDescent="0.25">
      <c r="B2" s="32"/>
      <c r="C2" s="40"/>
      <c r="D2" s="41"/>
      <c r="E2" s="42"/>
      <c r="F2" s="41"/>
      <c r="G2" s="41"/>
      <c r="H2" s="42"/>
      <c r="I2"/>
      <c r="J2" s="41"/>
      <c r="K2" s="41"/>
      <c r="L2" s="33"/>
    </row>
    <row r="3" spans="2:16" ht="27" x14ac:dyDescent="0.25">
      <c r="B3" s="34"/>
      <c r="C3" s="130" t="s">
        <v>123</v>
      </c>
      <c r="D3" s="131"/>
      <c r="E3" s="131"/>
      <c r="F3" s="131"/>
      <c r="G3" s="131"/>
      <c r="H3" s="131"/>
      <c r="I3" s="131"/>
      <c r="J3" s="131"/>
      <c r="K3" s="131"/>
      <c r="L3" s="43"/>
      <c r="M3" s="5"/>
      <c r="N3" s="5"/>
      <c r="O3" s="5"/>
      <c r="P3" s="5"/>
    </row>
    <row r="4" spans="2:16" ht="6" customHeight="1" thickBot="1" x14ac:dyDescent="0.3">
      <c r="B4" s="34"/>
      <c r="C4" s="9"/>
      <c r="D4" s="7"/>
      <c r="E4" s="3"/>
      <c r="F4" s="7"/>
      <c r="G4" s="7"/>
      <c r="H4" s="3"/>
      <c r="I4" s="7"/>
      <c r="J4" s="7"/>
      <c r="K4" s="7"/>
      <c r="L4" s="35"/>
    </row>
    <row r="5" spans="2:16" ht="27.75" customHeight="1" x14ac:dyDescent="0.25">
      <c r="B5" s="34"/>
      <c r="C5" s="143" t="s">
        <v>3</v>
      </c>
      <c r="D5" s="144"/>
      <c r="E5" s="144"/>
      <c r="F5" s="144"/>
      <c r="G5" s="144"/>
      <c r="H5" s="145"/>
      <c r="I5" s="149" t="s">
        <v>8</v>
      </c>
      <c r="J5" s="150"/>
      <c r="K5" s="151"/>
      <c r="L5" s="35"/>
    </row>
    <row r="6" spans="2:16" ht="28.5" customHeight="1" thickBot="1" x14ac:dyDescent="0.3">
      <c r="B6" s="34"/>
      <c r="C6" s="146" t="s">
        <v>125</v>
      </c>
      <c r="D6" s="147"/>
      <c r="E6" s="147"/>
      <c r="F6" s="147"/>
      <c r="G6" s="147"/>
      <c r="H6" s="148"/>
      <c r="I6" s="152">
        <f>+D10</f>
        <v>12.4435</v>
      </c>
      <c r="J6" s="153"/>
      <c r="K6" s="154"/>
      <c r="L6" s="35"/>
    </row>
    <row r="7" spans="2:16" ht="9.75" customHeight="1" thickBot="1" x14ac:dyDescent="0.3">
      <c r="B7" s="34"/>
      <c r="C7" s="9"/>
      <c r="D7" s="7"/>
      <c r="E7" s="3"/>
      <c r="F7" s="7"/>
      <c r="G7" s="7"/>
      <c r="H7" s="3"/>
      <c r="I7" s="7"/>
      <c r="J7" s="7"/>
      <c r="K7" s="7"/>
      <c r="L7" s="35"/>
    </row>
    <row r="8" spans="2:16" ht="26.1" customHeight="1" x14ac:dyDescent="0.25">
      <c r="B8" s="34"/>
      <c r="C8" s="157" t="s">
        <v>113</v>
      </c>
      <c r="D8" s="159" t="s">
        <v>11</v>
      </c>
      <c r="E8" s="155" t="s">
        <v>10</v>
      </c>
      <c r="F8" s="159" t="s">
        <v>114</v>
      </c>
      <c r="G8" s="159" t="s">
        <v>11</v>
      </c>
      <c r="H8" s="155" t="s">
        <v>10</v>
      </c>
      <c r="I8" s="159" t="s">
        <v>1</v>
      </c>
      <c r="J8" s="139" t="s">
        <v>4</v>
      </c>
      <c r="K8" s="141" t="s">
        <v>5</v>
      </c>
      <c r="L8" s="35"/>
      <c r="M8" s="6"/>
    </row>
    <row r="9" spans="2:16" ht="42.95" customHeight="1" thickBot="1" x14ac:dyDescent="0.3">
      <c r="B9" s="34"/>
      <c r="C9" s="158"/>
      <c r="D9" s="160"/>
      <c r="E9" s="156"/>
      <c r="F9" s="161"/>
      <c r="G9" s="160"/>
      <c r="H9" s="156"/>
      <c r="I9" s="160"/>
      <c r="J9" s="140"/>
      <c r="K9" s="142"/>
      <c r="L9" s="35"/>
      <c r="M9" s="6"/>
    </row>
    <row r="10" spans="2:16" ht="28.5" customHeight="1" x14ac:dyDescent="0.25">
      <c r="B10" s="34"/>
      <c r="C10" s="162" t="s">
        <v>20</v>
      </c>
      <c r="D10" s="164">
        <f>((E10*G10)+(E16*G16)+(E29*G29)+(E34*G34))</f>
        <v>12.4435</v>
      </c>
      <c r="E10" s="167">
        <v>0.3</v>
      </c>
      <c r="F10" s="135" t="s">
        <v>17</v>
      </c>
      <c r="G10" s="137">
        <f>(+(J10*15)+(J11*10)+(J12*15)+(J13*20)+(J14*20)+(J15*20))/100</f>
        <v>4.2</v>
      </c>
      <c r="H10" s="66" t="s">
        <v>21</v>
      </c>
      <c r="I10" s="106" t="s">
        <v>21</v>
      </c>
      <c r="J10" s="107">
        <v>5</v>
      </c>
      <c r="K10" s="108"/>
      <c r="L10" s="35"/>
      <c r="M10" s="6"/>
      <c r="N10" s="28" t="s">
        <v>13</v>
      </c>
    </row>
    <row r="11" spans="2:16" ht="51" customHeight="1" x14ac:dyDescent="0.25">
      <c r="B11" s="34"/>
      <c r="C11" s="163"/>
      <c r="D11" s="165"/>
      <c r="E11" s="168"/>
      <c r="F11" s="136"/>
      <c r="G11" s="138"/>
      <c r="H11" s="38" t="s">
        <v>22</v>
      </c>
      <c r="I11" s="109" t="s">
        <v>22</v>
      </c>
      <c r="J11" s="110">
        <v>5</v>
      </c>
      <c r="K11" s="111"/>
      <c r="L11" s="35"/>
      <c r="M11" s="6"/>
      <c r="N11" s="28"/>
    </row>
    <row r="12" spans="2:16" ht="28.5" customHeight="1" x14ac:dyDescent="0.25">
      <c r="B12" s="34"/>
      <c r="C12" s="163"/>
      <c r="D12" s="165"/>
      <c r="E12" s="168"/>
      <c r="F12" s="136"/>
      <c r="G12" s="138"/>
      <c r="H12" s="38" t="s">
        <v>23</v>
      </c>
      <c r="I12" s="109" t="s">
        <v>23</v>
      </c>
      <c r="J12" s="110">
        <v>5</v>
      </c>
      <c r="K12" s="111"/>
      <c r="L12" s="35"/>
      <c r="M12" s="6"/>
    </row>
    <row r="13" spans="2:16" ht="66.75" customHeight="1" x14ac:dyDescent="0.25">
      <c r="B13" s="34"/>
      <c r="C13" s="163"/>
      <c r="D13" s="165"/>
      <c r="E13" s="168"/>
      <c r="F13" s="136"/>
      <c r="G13" s="138"/>
      <c r="H13" s="38" t="s">
        <v>46</v>
      </c>
      <c r="I13" s="109" t="s">
        <v>46</v>
      </c>
      <c r="J13" s="110">
        <v>5</v>
      </c>
      <c r="K13" s="111"/>
      <c r="L13" s="35"/>
      <c r="M13" s="6"/>
      <c r="N13" s="28"/>
    </row>
    <row r="14" spans="2:16" ht="34.5" customHeight="1" x14ac:dyDescent="0.25">
      <c r="B14" s="34"/>
      <c r="C14" s="163"/>
      <c r="D14" s="165"/>
      <c r="E14" s="168"/>
      <c r="F14" s="136"/>
      <c r="G14" s="138"/>
      <c r="H14" s="38" t="s">
        <v>47</v>
      </c>
      <c r="I14" s="109" t="s">
        <v>47</v>
      </c>
      <c r="J14" s="110">
        <v>1</v>
      </c>
      <c r="K14" s="111"/>
      <c r="L14" s="35"/>
      <c r="M14" s="6"/>
      <c r="N14" s="28" t="s">
        <v>14</v>
      </c>
    </row>
    <row r="15" spans="2:16" ht="39" customHeight="1" x14ac:dyDescent="0.25">
      <c r="B15" s="34"/>
      <c r="C15" s="163"/>
      <c r="D15" s="165"/>
      <c r="E15" s="169"/>
      <c r="F15" s="136"/>
      <c r="G15" s="138"/>
      <c r="H15" s="38" t="s">
        <v>40</v>
      </c>
      <c r="I15" s="109" t="s">
        <v>40</v>
      </c>
      <c r="J15" s="110">
        <v>5</v>
      </c>
      <c r="K15" s="111"/>
      <c r="L15" s="35"/>
      <c r="M15" s="6"/>
    </row>
    <row r="16" spans="2:16" ht="32.25" customHeight="1" x14ac:dyDescent="0.25">
      <c r="B16" s="34"/>
      <c r="C16" s="163"/>
      <c r="D16" s="165"/>
      <c r="E16" s="170">
        <v>0.6</v>
      </c>
      <c r="F16" s="136" t="s">
        <v>18</v>
      </c>
      <c r="G16" s="138">
        <f>+((J16*10)+(J17*4)+(J18*4)+(J19*8)+(J20*8)+(J21*8)+(J22*8)+(J23*20)+(J24*5)+(J25*5)+(J26*8)+(J27*6)+(J28*6))/100</f>
        <v>12.66</v>
      </c>
      <c r="H16" s="38" t="s">
        <v>39</v>
      </c>
      <c r="I16" s="109" t="s">
        <v>39</v>
      </c>
      <c r="J16" s="110">
        <v>20</v>
      </c>
      <c r="K16" s="111"/>
      <c r="L16" s="35"/>
    </row>
    <row r="17" spans="2:12" ht="29.25" customHeight="1" x14ac:dyDescent="0.25">
      <c r="B17" s="34"/>
      <c r="C17" s="163"/>
      <c r="D17" s="165"/>
      <c r="E17" s="168"/>
      <c r="F17" s="136"/>
      <c r="G17" s="138"/>
      <c r="H17" s="39" t="s">
        <v>24</v>
      </c>
      <c r="I17" s="112" t="s">
        <v>24</v>
      </c>
      <c r="J17" s="110">
        <v>5</v>
      </c>
      <c r="K17" s="111"/>
      <c r="L17" s="35"/>
    </row>
    <row r="18" spans="2:12" ht="29.25" customHeight="1" x14ac:dyDescent="0.25">
      <c r="B18" s="34"/>
      <c r="C18" s="163"/>
      <c r="D18" s="165"/>
      <c r="E18" s="168"/>
      <c r="F18" s="136"/>
      <c r="G18" s="138"/>
      <c r="H18" s="38" t="s">
        <v>25</v>
      </c>
      <c r="I18" s="109" t="s">
        <v>25</v>
      </c>
      <c r="J18" s="110">
        <v>1</v>
      </c>
      <c r="K18" s="111"/>
      <c r="L18" s="35"/>
    </row>
    <row r="19" spans="2:12" ht="35.25" customHeight="1" x14ac:dyDescent="0.25">
      <c r="B19" s="34"/>
      <c r="C19" s="163"/>
      <c r="D19" s="165"/>
      <c r="E19" s="168"/>
      <c r="F19" s="136"/>
      <c r="G19" s="138"/>
      <c r="H19" s="38" t="s">
        <v>40</v>
      </c>
      <c r="I19" s="109" t="s">
        <v>40</v>
      </c>
      <c r="J19" s="110">
        <v>1</v>
      </c>
      <c r="K19" s="111"/>
      <c r="L19" s="35"/>
    </row>
    <row r="20" spans="2:12" ht="25.5" customHeight="1" x14ac:dyDescent="0.25">
      <c r="B20" s="34"/>
      <c r="C20" s="163"/>
      <c r="D20" s="165"/>
      <c r="E20" s="168"/>
      <c r="F20" s="136"/>
      <c r="G20" s="138"/>
      <c r="H20" s="38" t="s">
        <v>48</v>
      </c>
      <c r="I20" s="109" t="s">
        <v>41</v>
      </c>
      <c r="J20" s="110">
        <v>1</v>
      </c>
      <c r="K20" s="111"/>
      <c r="L20" s="35"/>
    </row>
    <row r="21" spans="2:12" ht="27.75" customHeight="1" x14ac:dyDescent="0.25">
      <c r="B21" s="34"/>
      <c r="C21" s="163"/>
      <c r="D21" s="165"/>
      <c r="E21" s="168"/>
      <c r="F21" s="136"/>
      <c r="G21" s="138"/>
      <c r="H21" s="38" t="s">
        <v>26</v>
      </c>
      <c r="I21" s="109" t="s">
        <v>26</v>
      </c>
      <c r="J21" s="110">
        <v>1</v>
      </c>
      <c r="K21" s="111"/>
      <c r="L21" s="35"/>
    </row>
    <row r="22" spans="2:12" ht="37.5" customHeight="1" x14ac:dyDescent="0.25">
      <c r="B22" s="34"/>
      <c r="C22" s="163"/>
      <c r="D22" s="165"/>
      <c r="E22" s="168"/>
      <c r="F22" s="136"/>
      <c r="G22" s="138"/>
      <c r="H22" s="38" t="s">
        <v>27</v>
      </c>
      <c r="I22" s="109" t="s">
        <v>27</v>
      </c>
      <c r="J22" s="110">
        <v>1</v>
      </c>
      <c r="K22" s="111"/>
      <c r="L22" s="35"/>
    </row>
    <row r="23" spans="2:12" ht="29.25" customHeight="1" x14ac:dyDescent="0.25">
      <c r="B23" s="34"/>
      <c r="C23" s="163"/>
      <c r="D23" s="165"/>
      <c r="E23" s="168"/>
      <c r="F23" s="136"/>
      <c r="G23" s="138"/>
      <c r="H23" s="38" t="s">
        <v>28</v>
      </c>
      <c r="I23" s="109" t="s">
        <v>28</v>
      </c>
      <c r="J23" s="110">
        <v>5</v>
      </c>
      <c r="K23" s="111"/>
      <c r="L23" s="35"/>
    </row>
    <row r="24" spans="2:12" ht="39.75" customHeight="1" x14ac:dyDescent="0.25">
      <c r="B24" s="34"/>
      <c r="C24" s="163"/>
      <c r="D24" s="165"/>
      <c r="E24" s="168"/>
      <c r="F24" s="136"/>
      <c r="G24" s="138"/>
      <c r="H24" s="38" t="s">
        <v>42</v>
      </c>
      <c r="I24" s="109" t="s">
        <v>80</v>
      </c>
      <c r="J24" s="110">
        <v>1</v>
      </c>
      <c r="K24" s="111"/>
      <c r="L24" s="35"/>
    </row>
    <row r="25" spans="2:12" ht="26.25" customHeight="1" x14ac:dyDescent="0.25">
      <c r="B25" s="34"/>
      <c r="C25" s="163"/>
      <c r="D25" s="165"/>
      <c r="E25" s="168"/>
      <c r="F25" s="136"/>
      <c r="G25" s="138"/>
      <c r="H25" s="38" t="s">
        <v>43</v>
      </c>
      <c r="I25" s="109" t="s">
        <v>43</v>
      </c>
      <c r="J25" s="110">
        <v>5</v>
      </c>
      <c r="K25" s="111"/>
      <c r="L25" s="35"/>
    </row>
    <row r="26" spans="2:12" ht="39.75" customHeight="1" x14ac:dyDescent="0.25">
      <c r="B26" s="34"/>
      <c r="C26" s="163"/>
      <c r="D26" s="165"/>
      <c r="E26" s="168"/>
      <c r="F26" s="136"/>
      <c r="G26" s="138"/>
      <c r="H26" s="38" t="s">
        <v>29</v>
      </c>
      <c r="I26" s="109" t="s">
        <v>29</v>
      </c>
      <c r="J26" s="110">
        <v>5</v>
      </c>
      <c r="K26" s="111"/>
      <c r="L26" s="35"/>
    </row>
    <row r="27" spans="2:12" ht="27.75" customHeight="1" x14ac:dyDescent="0.25">
      <c r="B27" s="34"/>
      <c r="C27" s="163"/>
      <c r="D27" s="165"/>
      <c r="E27" s="168"/>
      <c r="F27" s="136"/>
      <c r="G27" s="138"/>
      <c r="H27" s="38" t="s">
        <v>34</v>
      </c>
      <c r="I27" s="109" t="s">
        <v>34</v>
      </c>
      <c r="J27" s="110">
        <v>90</v>
      </c>
      <c r="K27" s="111"/>
      <c r="L27" s="35"/>
    </row>
    <row r="28" spans="2:12" ht="29.25" customHeight="1" x14ac:dyDescent="0.25">
      <c r="B28" s="34"/>
      <c r="C28" s="163"/>
      <c r="D28" s="165"/>
      <c r="E28" s="169"/>
      <c r="F28" s="136"/>
      <c r="G28" s="138"/>
      <c r="H28" s="38" t="s">
        <v>44</v>
      </c>
      <c r="I28" s="109" t="s">
        <v>44</v>
      </c>
      <c r="J28" s="110">
        <v>50</v>
      </c>
      <c r="K28" s="111"/>
      <c r="L28" s="35"/>
    </row>
    <row r="29" spans="2:12" ht="45" customHeight="1" x14ac:dyDescent="0.25">
      <c r="B29" s="34"/>
      <c r="C29" s="163"/>
      <c r="D29" s="165"/>
      <c r="E29" s="170">
        <v>0.05</v>
      </c>
      <c r="F29" s="136" t="s">
        <v>33</v>
      </c>
      <c r="G29" s="138">
        <f>(J29*20+J30*20+J31*20+J32*20+J33*20)/100</f>
        <v>28</v>
      </c>
      <c r="H29" s="38" t="s">
        <v>30</v>
      </c>
      <c r="I29" s="109" t="s">
        <v>30</v>
      </c>
      <c r="J29" s="110">
        <v>30</v>
      </c>
      <c r="K29" s="111"/>
      <c r="L29" s="35"/>
    </row>
    <row r="30" spans="2:12" ht="28.5" customHeight="1" x14ac:dyDescent="0.25">
      <c r="B30" s="34"/>
      <c r="C30" s="163"/>
      <c r="D30" s="165"/>
      <c r="E30" s="168"/>
      <c r="F30" s="136"/>
      <c r="G30" s="138"/>
      <c r="H30" s="38"/>
      <c r="I30" s="109" t="s">
        <v>78</v>
      </c>
      <c r="J30" s="110">
        <v>10</v>
      </c>
      <c r="K30" s="111"/>
      <c r="L30" s="35"/>
    </row>
    <row r="31" spans="2:12" ht="54.95" customHeight="1" x14ac:dyDescent="0.25">
      <c r="B31" s="34"/>
      <c r="C31" s="163"/>
      <c r="D31" s="165"/>
      <c r="E31" s="168"/>
      <c r="F31" s="136"/>
      <c r="G31" s="138"/>
      <c r="H31" s="38"/>
      <c r="I31" s="109" t="s">
        <v>81</v>
      </c>
      <c r="J31" s="110">
        <v>10</v>
      </c>
      <c r="K31" s="111"/>
      <c r="L31" s="35"/>
    </row>
    <row r="32" spans="2:12" ht="29.25" customHeight="1" thickBot="1" x14ac:dyDescent="0.3">
      <c r="B32" s="36"/>
      <c r="C32" s="163"/>
      <c r="D32" s="165"/>
      <c r="E32" s="168"/>
      <c r="F32" s="136"/>
      <c r="G32" s="138"/>
      <c r="H32" s="38" t="s">
        <v>31</v>
      </c>
      <c r="I32" s="109" t="s">
        <v>77</v>
      </c>
      <c r="J32" s="110">
        <v>40</v>
      </c>
      <c r="K32" s="111"/>
      <c r="L32" s="37"/>
    </row>
    <row r="33" spans="2:12" ht="45.75" customHeight="1" x14ac:dyDescent="0.25">
      <c r="B33" s="34"/>
      <c r="C33" s="163"/>
      <c r="D33" s="165"/>
      <c r="E33" s="169"/>
      <c r="F33" s="136"/>
      <c r="G33" s="138"/>
      <c r="H33" s="38" t="s">
        <v>32</v>
      </c>
      <c r="I33" s="109" t="s">
        <v>32</v>
      </c>
      <c r="J33" s="110">
        <v>50</v>
      </c>
      <c r="K33" s="111"/>
      <c r="L33" s="35"/>
    </row>
    <row r="34" spans="2:12" ht="33" customHeight="1" x14ac:dyDescent="0.25">
      <c r="B34" s="34"/>
      <c r="C34" s="163"/>
      <c r="D34" s="165"/>
      <c r="E34" s="171">
        <v>0.05</v>
      </c>
      <c r="F34" s="136" t="s">
        <v>19</v>
      </c>
      <c r="G34" s="138">
        <f>((J34*25)+(J35*25)+(J36*25)+(J37*25))/100</f>
        <v>43.75</v>
      </c>
      <c r="H34" s="38" t="s">
        <v>35</v>
      </c>
      <c r="I34" s="109" t="s">
        <v>82</v>
      </c>
      <c r="J34" s="110">
        <v>80</v>
      </c>
      <c r="K34" s="111"/>
      <c r="L34" s="35"/>
    </row>
    <row r="35" spans="2:12" ht="30.75" customHeight="1" x14ac:dyDescent="0.25">
      <c r="B35" s="34"/>
      <c r="C35" s="163"/>
      <c r="D35" s="165"/>
      <c r="E35" s="172"/>
      <c r="F35" s="136"/>
      <c r="G35" s="138"/>
      <c r="H35" s="38" t="s">
        <v>36</v>
      </c>
      <c r="I35" s="109" t="s">
        <v>36</v>
      </c>
      <c r="J35" s="110">
        <v>10</v>
      </c>
      <c r="K35" s="111"/>
      <c r="L35" s="35"/>
    </row>
    <row r="36" spans="2:12" ht="29.25" customHeight="1" x14ac:dyDescent="0.25">
      <c r="B36" s="34"/>
      <c r="C36" s="163"/>
      <c r="D36" s="165"/>
      <c r="E36" s="172"/>
      <c r="F36" s="136"/>
      <c r="G36" s="138"/>
      <c r="H36" s="38" t="s">
        <v>49</v>
      </c>
      <c r="I36" s="109" t="s">
        <v>45</v>
      </c>
      <c r="J36" s="110">
        <v>5</v>
      </c>
      <c r="K36" s="111"/>
      <c r="L36" s="35"/>
    </row>
    <row r="37" spans="2:12" ht="54" customHeight="1" x14ac:dyDescent="0.25">
      <c r="B37" s="34"/>
      <c r="C37" s="163"/>
      <c r="D37" s="166"/>
      <c r="E37" s="173"/>
      <c r="F37" s="136"/>
      <c r="G37" s="138"/>
      <c r="H37" s="38" t="s">
        <v>37</v>
      </c>
      <c r="I37" s="113" t="s">
        <v>37</v>
      </c>
      <c r="J37" s="114">
        <v>80</v>
      </c>
      <c r="K37" s="115"/>
      <c r="L37" s="35"/>
    </row>
    <row r="38" spans="2:12" ht="7.5" customHeight="1" thickBot="1" x14ac:dyDescent="0.3">
      <c r="B38" s="36"/>
      <c r="C38" s="44"/>
      <c r="D38" s="44"/>
      <c r="E38" s="45"/>
      <c r="F38" s="44"/>
      <c r="G38" s="44"/>
      <c r="H38" s="45"/>
      <c r="I38" s="44"/>
      <c r="J38" s="44"/>
      <c r="K38" s="44"/>
      <c r="L38" s="37"/>
    </row>
    <row r="39" spans="2:12" x14ac:dyDescent="0.25"/>
    <row r="40" spans="2:12" x14ac:dyDescent="0.25"/>
    <row r="41" spans="2:12" hidden="1" x14ac:dyDescent="0.25"/>
    <row r="42" spans="2:12" hidden="1" x14ac:dyDescent="0.25">
      <c r="D42" s="10"/>
    </row>
    <row r="43" spans="2:12" hidden="1" x14ac:dyDescent="0.25"/>
    <row r="44" spans="2:12" hidden="1" x14ac:dyDescent="0.25"/>
    <row r="45" spans="2:12" hidden="1" x14ac:dyDescent="0.25"/>
    <row r="46" spans="2:12" hidden="1" x14ac:dyDescent="0.25"/>
    <row r="47" spans="2:12" hidden="1" x14ac:dyDescent="0.25"/>
    <row r="48" spans="2:12" hidden="1" x14ac:dyDescent="0.25"/>
    <row r="49" spans="9:9" hidden="1" x14ac:dyDescent="0.25">
      <c r="I49" s="7"/>
    </row>
    <row r="50" spans="9:9" hidden="1" x14ac:dyDescent="0.25"/>
    <row r="51" spans="9:9" hidden="1" x14ac:dyDescent="0.25"/>
    <row r="52" spans="9:9" hidden="1" x14ac:dyDescent="0.25"/>
    <row r="53" spans="9:9" hidden="1" x14ac:dyDescent="0.25"/>
    <row r="54" spans="9:9" hidden="1" x14ac:dyDescent="0.25"/>
  </sheetData>
  <protectedRanges>
    <protectedRange sqref="J10:K37" name="Simulado"/>
    <protectedRange sqref="G10:G37" name="Actual_3"/>
  </protectedRanges>
  <mergeCells count="28">
    <mergeCell ref="G34:G37"/>
    <mergeCell ref="C10:C37"/>
    <mergeCell ref="D10:D37"/>
    <mergeCell ref="E10:E15"/>
    <mergeCell ref="E16:E28"/>
    <mergeCell ref="F16:F28"/>
    <mergeCell ref="E29:E33"/>
    <mergeCell ref="F29:F33"/>
    <mergeCell ref="E34:E37"/>
    <mergeCell ref="F34:F37"/>
    <mergeCell ref="G16:G28"/>
    <mergeCell ref="G29:G33"/>
    <mergeCell ref="C3:K3"/>
    <mergeCell ref="F10:F15"/>
    <mergeCell ref="G10:G15"/>
    <mergeCell ref="J8:J9"/>
    <mergeCell ref="K8:K9"/>
    <mergeCell ref="C5:H5"/>
    <mergeCell ref="C6:H6"/>
    <mergeCell ref="I5:K5"/>
    <mergeCell ref="I6:K6"/>
    <mergeCell ref="E8:E9"/>
    <mergeCell ref="C8:C9"/>
    <mergeCell ref="D8:D9"/>
    <mergeCell ref="F8:F9"/>
    <mergeCell ref="G8:G9"/>
    <mergeCell ref="I8:I9"/>
    <mergeCell ref="H8:H9"/>
  </mergeCells>
  <conditionalFormatting sqref="J10:J37">
    <cfRule type="cellIs" dxfId="25" priority="26" operator="between">
      <formula>81</formula>
      <formula>100</formula>
    </cfRule>
    <cfRule type="cellIs" dxfId="24" priority="27" operator="between">
      <formula>61</formula>
      <formula>80</formula>
    </cfRule>
    <cfRule type="cellIs" dxfId="23" priority="28" operator="between">
      <formula>41</formula>
      <formula>60</formula>
    </cfRule>
    <cfRule type="cellIs" dxfId="22" priority="29" operator="between">
      <formula>21</formula>
      <formula>40</formula>
    </cfRule>
    <cfRule type="cellIs" dxfId="21" priority="30" operator="between">
      <formula>1</formula>
      <formula>20</formula>
    </cfRule>
  </conditionalFormatting>
  <conditionalFormatting sqref="I6:K6">
    <cfRule type="cellIs" dxfId="20" priority="21" operator="between">
      <formula>80.5</formula>
      <formula>100</formula>
    </cfRule>
    <cfRule type="cellIs" dxfId="19" priority="22" operator="between">
      <formula>60.5</formula>
      <formula>80.4</formula>
    </cfRule>
    <cfRule type="cellIs" dxfId="18" priority="23" operator="between">
      <formula>40.5</formula>
      <formula>60.4</formula>
    </cfRule>
    <cfRule type="cellIs" dxfId="17" priority="24" operator="between">
      <formula>20.5</formula>
      <formula>40.4</formula>
    </cfRule>
    <cfRule type="cellIs" dxfId="16" priority="25" operator="between">
      <formula>0.1</formula>
      <formula>20.4</formula>
    </cfRule>
  </conditionalFormatting>
  <conditionalFormatting sqref="G10:G16 G29:G37">
    <cfRule type="cellIs" dxfId="15" priority="1" operator="between">
      <formula>81</formula>
      <formula>100</formula>
    </cfRule>
    <cfRule type="cellIs" dxfId="14" priority="2" operator="between">
      <formula>61</formula>
      <formula>80</formula>
    </cfRule>
    <cfRule type="cellIs" dxfId="13" priority="3" operator="between">
      <formula>41</formula>
      <formula>60</formula>
    </cfRule>
    <cfRule type="cellIs" dxfId="12" priority="4" operator="between">
      <formula>21</formula>
      <formula>40</formula>
    </cfRule>
    <cfRule type="cellIs" dxfId="11" priority="5" operator="between">
      <formula>1</formula>
      <formula>20</formula>
    </cfRule>
  </conditionalFormatting>
  <conditionalFormatting sqref="D10">
    <cfRule type="cellIs" dxfId="10" priority="6" operator="between">
      <formula>80.5</formula>
      <formula>100</formula>
    </cfRule>
    <cfRule type="cellIs" dxfId="9" priority="7" operator="between">
      <formula>60.4</formula>
      <formula>80.5</formula>
    </cfRule>
    <cfRule type="cellIs" dxfId="8" priority="8" operator="between">
      <formula>40.4</formula>
      <formula>60.5</formula>
    </cfRule>
    <cfRule type="cellIs" dxfId="7" priority="9" operator="between">
      <formula>20.5</formula>
      <formula>40.4</formula>
    </cfRule>
    <cfRule type="cellIs" dxfId="6" priority="10" operator="between">
      <formula>0.1</formula>
      <formula>20.4</formula>
    </cfRule>
  </conditionalFormatting>
  <dataValidations count="5">
    <dataValidation type="whole" operator="equal" allowBlank="1" showInputMessage="1" showErrorMessage="1" errorTitle="ATENCIÓN!" error="No se pueden modificar datos aquí" sqref="C5 L3:P3">
      <formula1>578457854578547000</formula1>
    </dataValidation>
    <dataValidation type="whole" allowBlank="1" showInputMessage="1" showErrorMessage="1" error="ERROR. DATO NO PERMITIDO" sqref="J10:J37">
      <formula1>0</formula1>
      <formula2>100</formula2>
    </dataValidation>
    <dataValidation type="whole" allowBlank="1" showInputMessage="1" showErrorMessage="1" error="ERROR. ESTA CELDA NO DEBE SER DILIGENCIADA_x000a__x000a_" sqref="G10:G37">
      <formula1>900000</formula1>
      <formula2>100000000</formula2>
    </dataValidation>
    <dataValidation type="whole" allowBlank="1" showInputMessage="1" showErrorMessage="1" error="ERROR. NO DEBE DILIGENCIAR ESTA CELDA" sqref="D10:D37">
      <formula1>10000000</formula1>
      <formula2>100000000000000</formula2>
    </dataValidation>
    <dataValidation type="whole" allowBlank="1" showInputMessage="1" showErrorMessage="1" error="ERROR. NO DEBE DILIGENCIAR ESTA CELDA" sqref="I6:K6">
      <formula1>800000000000</formula1>
      <formula2>900000000000</formula2>
    </dataValidation>
  </dataValidations>
  <pageMargins left="0.7" right="0.7" top="0.75" bottom="0.75" header="0.3" footer="0.3"/>
  <pageSetup orientation="portrait" horizontalDpi="4294967294"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8"/>
  <sheetViews>
    <sheetView showGridLines="0" zoomScale="80" zoomScaleNormal="80" workbookViewId="0">
      <selection activeCell="P5" sqref="P5"/>
    </sheetView>
  </sheetViews>
  <sheetFormatPr baseColWidth="10" defaultColWidth="0" defaultRowHeight="14.25" zeroHeight="1" x14ac:dyDescent="0.2"/>
  <cols>
    <col min="1" max="1" width="0.85546875" style="14" customWidth="1"/>
    <col min="2" max="2" width="1.7109375" style="14" customWidth="1"/>
    <col min="3" max="20" width="11.42578125" style="14" customWidth="1"/>
    <col min="21" max="21" width="1" style="14" customWidth="1"/>
    <col min="22" max="22" width="3.85546875" style="14" customWidth="1"/>
    <col min="23" max="16384" width="11.42578125" style="14" hidden="1"/>
  </cols>
  <sheetData>
    <row r="1" spans="2:21" ht="11.25" customHeight="1" thickBot="1" x14ac:dyDescent="0.25"/>
    <row r="2" spans="2:21" ht="92.25" customHeight="1" x14ac:dyDescent="0.25">
      <c r="B2" s="11"/>
      <c r="C2" s="12"/>
      <c r="D2" s="12"/>
      <c r="E2" s="12"/>
      <c r="F2" s="12"/>
      <c r="G2" s="12"/>
      <c r="H2" s="12"/>
      <c r="I2" s="12"/>
      <c r="J2" s="12"/>
      <c r="K2" s="12"/>
      <c r="L2" s="12"/>
      <c r="M2" s="12"/>
      <c r="N2" s="12"/>
      <c r="O2"/>
      <c r="P2" s="12"/>
      <c r="Q2" s="12"/>
      <c r="R2" s="12"/>
      <c r="S2" s="12"/>
      <c r="T2" s="12"/>
      <c r="U2" s="13"/>
    </row>
    <row r="3" spans="2:21" ht="25.5" x14ac:dyDescent="0.2">
      <c r="B3" s="15"/>
      <c r="C3" s="130" t="s">
        <v>121</v>
      </c>
      <c r="D3" s="131"/>
      <c r="E3" s="131"/>
      <c r="F3" s="131"/>
      <c r="G3" s="131"/>
      <c r="H3" s="131"/>
      <c r="I3" s="131"/>
      <c r="J3" s="131"/>
      <c r="K3" s="131"/>
      <c r="L3" s="131"/>
      <c r="M3" s="131"/>
      <c r="N3" s="131"/>
      <c r="O3" s="131"/>
      <c r="P3" s="131"/>
      <c r="Q3" s="131"/>
      <c r="R3" s="131"/>
      <c r="S3" s="131"/>
      <c r="T3" s="131"/>
      <c r="U3" s="16"/>
    </row>
    <row r="4" spans="2:21" ht="6.75" customHeight="1" x14ac:dyDescent="0.2">
      <c r="B4" s="15"/>
      <c r="C4" s="17"/>
      <c r="D4" s="17"/>
      <c r="E4" s="17"/>
      <c r="F4" s="17"/>
      <c r="G4" s="17"/>
      <c r="H4" s="17"/>
      <c r="I4" s="17"/>
      <c r="J4" s="17"/>
      <c r="K4" s="17"/>
      <c r="L4" s="17"/>
      <c r="M4" s="17"/>
      <c r="N4" s="17"/>
      <c r="O4" s="17"/>
      <c r="P4" s="17"/>
      <c r="Q4" s="17"/>
      <c r="R4" s="17"/>
      <c r="S4" s="17"/>
      <c r="T4" s="17"/>
      <c r="U4" s="16"/>
    </row>
    <row r="5" spans="2:21" x14ac:dyDescent="0.2">
      <c r="B5" s="15"/>
      <c r="C5" s="17"/>
      <c r="D5" s="17"/>
      <c r="E5" s="17"/>
      <c r="F5" s="17"/>
      <c r="G5" s="17"/>
      <c r="H5" s="17"/>
      <c r="I5" s="17"/>
      <c r="J5" s="17"/>
      <c r="K5" s="17"/>
      <c r="L5" s="17"/>
      <c r="M5" s="17"/>
      <c r="N5" s="17"/>
      <c r="O5" s="17"/>
      <c r="P5" s="17"/>
      <c r="Q5" s="17"/>
      <c r="R5" s="17"/>
      <c r="S5" s="17"/>
      <c r="T5" s="17"/>
      <c r="U5" s="16"/>
    </row>
    <row r="6" spans="2:21" ht="18" customHeight="1" x14ac:dyDescent="0.25">
      <c r="B6" s="15"/>
      <c r="C6" s="116" t="s">
        <v>15</v>
      </c>
      <c r="D6" s="30"/>
      <c r="E6" s="31"/>
      <c r="F6" s="31"/>
      <c r="G6" s="31"/>
      <c r="H6" s="31"/>
      <c r="I6" s="30"/>
      <c r="J6" s="30"/>
      <c r="K6" s="30"/>
      <c r="L6" s="31"/>
      <c r="M6" s="31"/>
      <c r="N6" s="31"/>
      <c r="O6" s="31"/>
      <c r="P6" s="31"/>
      <c r="Q6" s="31"/>
      <c r="R6" s="31"/>
      <c r="S6" s="31"/>
      <c r="T6" s="31"/>
      <c r="U6" s="16"/>
    </row>
    <row r="7" spans="2:21" x14ac:dyDescent="0.2">
      <c r="B7" s="15"/>
      <c r="E7" s="17"/>
      <c r="F7" s="17"/>
      <c r="G7" s="17"/>
      <c r="H7" s="17"/>
      <c r="L7" s="17"/>
      <c r="M7" s="17"/>
      <c r="N7" s="17"/>
      <c r="O7" s="17"/>
      <c r="P7" s="17"/>
      <c r="Q7" s="17"/>
      <c r="R7" s="17"/>
      <c r="S7" s="17"/>
      <c r="T7" s="17"/>
      <c r="U7" s="16"/>
    </row>
    <row r="8" spans="2:21" x14ac:dyDescent="0.2">
      <c r="B8" s="15"/>
      <c r="E8" s="17"/>
      <c r="F8" s="17"/>
      <c r="G8" s="17"/>
      <c r="H8" s="17"/>
      <c r="L8" s="17"/>
      <c r="M8" s="17"/>
      <c r="N8" s="17"/>
      <c r="O8" s="17"/>
      <c r="P8" s="17"/>
      <c r="Q8" s="17"/>
      <c r="R8" s="17"/>
      <c r="S8" s="17"/>
      <c r="T8" s="17"/>
      <c r="U8" s="16"/>
    </row>
    <row r="9" spans="2:21" x14ac:dyDescent="0.2">
      <c r="B9" s="15"/>
      <c r="E9" s="17"/>
      <c r="F9" s="17"/>
      <c r="G9" s="17"/>
      <c r="H9" s="17"/>
      <c r="I9" s="17"/>
      <c r="L9" s="17"/>
      <c r="M9" s="17"/>
      <c r="N9" s="17"/>
      <c r="O9" s="17"/>
      <c r="P9" s="17"/>
      <c r="Q9" s="17"/>
      <c r="R9" s="17"/>
      <c r="S9" s="17"/>
      <c r="T9" s="17"/>
      <c r="U9" s="16"/>
    </row>
    <row r="10" spans="2:21" x14ac:dyDescent="0.2">
      <c r="B10" s="15"/>
      <c r="C10" s="17"/>
      <c r="D10" s="17"/>
      <c r="E10" s="17"/>
      <c r="F10" s="17"/>
      <c r="G10" s="17"/>
      <c r="H10" s="17"/>
      <c r="J10" s="17"/>
      <c r="K10" s="17"/>
      <c r="L10" s="17"/>
      <c r="M10" s="17"/>
      <c r="N10" s="17"/>
      <c r="O10" s="17"/>
      <c r="P10" s="17"/>
      <c r="Q10" s="17"/>
      <c r="R10" s="17"/>
      <c r="S10" s="17"/>
      <c r="T10" s="17"/>
      <c r="U10" s="16"/>
    </row>
    <row r="11" spans="2:21" x14ac:dyDescent="0.2">
      <c r="B11" s="15"/>
      <c r="C11" s="17"/>
      <c r="D11" s="17"/>
      <c r="E11" s="17"/>
      <c r="F11" s="17"/>
      <c r="G11" s="17"/>
      <c r="H11" s="17"/>
      <c r="I11" s="17"/>
      <c r="J11" s="17" t="s">
        <v>7</v>
      </c>
      <c r="K11" s="17" t="s">
        <v>6</v>
      </c>
      <c r="L11" s="17"/>
      <c r="M11" s="17"/>
      <c r="N11" s="17"/>
      <c r="O11" s="17"/>
      <c r="P11" s="17"/>
      <c r="Q11" s="17"/>
      <c r="R11" s="17"/>
      <c r="S11" s="17"/>
      <c r="T11" s="17"/>
      <c r="U11" s="16"/>
    </row>
    <row r="12" spans="2:21" x14ac:dyDescent="0.2">
      <c r="B12" s="15"/>
      <c r="C12" s="17"/>
      <c r="D12" s="17"/>
      <c r="E12" s="17"/>
      <c r="F12" s="17"/>
      <c r="G12" s="17"/>
      <c r="H12" s="17"/>
      <c r="I12" s="17" t="str">
        <f>+Inicio!C5</f>
        <v>POLÍTICA GESTIÓN DOCUMENTAL</v>
      </c>
      <c r="J12" s="17">
        <v>100</v>
      </c>
      <c r="K12" s="18">
        <f>+Autodiagnóstico!I6</f>
        <v>12.4435</v>
      </c>
      <c r="L12" s="17"/>
      <c r="M12" s="17"/>
      <c r="N12" s="17"/>
      <c r="O12" s="17"/>
      <c r="P12" s="17"/>
      <c r="Q12" s="17"/>
      <c r="R12" s="17"/>
      <c r="S12" s="17"/>
      <c r="T12" s="17"/>
      <c r="U12" s="16"/>
    </row>
    <row r="13" spans="2:21" x14ac:dyDescent="0.2">
      <c r="B13" s="15"/>
      <c r="C13" s="17"/>
      <c r="D13" s="17"/>
      <c r="E13" s="17"/>
      <c r="F13" s="17"/>
      <c r="G13" s="17"/>
      <c r="H13" s="17"/>
      <c r="I13" s="17"/>
      <c r="K13" s="17"/>
      <c r="L13" s="17"/>
      <c r="M13" s="17"/>
      <c r="N13" s="17"/>
      <c r="O13" s="17"/>
      <c r="P13" s="17"/>
      <c r="Q13" s="17"/>
      <c r="R13" s="17"/>
      <c r="S13" s="17"/>
      <c r="T13" s="17"/>
      <c r="U13" s="16"/>
    </row>
    <row r="14" spans="2:21" x14ac:dyDescent="0.2">
      <c r="B14" s="15"/>
      <c r="C14" s="17"/>
      <c r="D14" s="17"/>
      <c r="E14" s="17"/>
      <c r="F14" s="17"/>
      <c r="G14" s="17"/>
      <c r="H14" s="17"/>
      <c r="I14" s="17"/>
      <c r="J14" s="17"/>
      <c r="K14" s="17"/>
      <c r="L14" s="17"/>
      <c r="M14" s="17"/>
      <c r="N14" s="17"/>
      <c r="O14" s="17"/>
      <c r="P14" s="17"/>
      <c r="Q14" s="17"/>
      <c r="R14" s="17"/>
      <c r="S14" s="17"/>
      <c r="T14" s="17"/>
      <c r="U14" s="16"/>
    </row>
    <row r="15" spans="2:21" x14ac:dyDescent="0.2">
      <c r="B15" s="15"/>
      <c r="C15" s="17"/>
      <c r="D15" s="17"/>
      <c r="E15" s="17"/>
      <c r="F15" s="17"/>
      <c r="G15" s="17"/>
      <c r="H15" s="17"/>
      <c r="I15" s="17"/>
      <c r="J15" s="17"/>
      <c r="K15" s="17"/>
      <c r="L15" s="17"/>
      <c r="M15" s="17"/>
      <c r="N15" s="17"/>
      <c r="O15" s="17"/>
      <c r="P15" s="17"/>
      <c r="Q15" s="17"/>
      <c r="R15" s="17"/>
      <c r="S15" s="17"/>
      <c r="T15" s="17"/>
      <c r="U15" s="16"/>
    </row>
    <row r="16" spans="2:21" x14ac:dyDescent="0.2">
      <c r="B16" s="15"/>
      <c r="C16" s="17"/>
      <c r="D16" s="17"/>
      <c r="E16" s="17"/>
      <c r="F16" s="17"/>
      <c r="G16" s="17"/>
      <c r="H16" s="17"/>
      <c r="I16" s="17"/>
      <c r="J16" s="17"/>
      <c r="K16" s="17"/>
      <c r="L16" s="17"/>
      <c r="M16" s="17"/>
      <c r="N16" s="17"/>
      <c r="O16" s="17"/>
      <c r="P16" s="17"/>
      <c r="Q16" s="17"/>
      <c r="R16" s="17"/>
      <c r="S16" s="17"/>
      <c r="T16" s="17"/>
      <c r="U16" s="16"/>
    </row>
    <row r="17" spans="2:21" x14ac:dyDescent="0.2">
      <c r="B17" s="15"/>
      <c r="C17" s="17"/>
      <c r="D17" s="17"/>
      <c r="E17" s="17"/>
      <c r="F17" s="17"/>
      <c r="G17" s="17"/>
      <c r="H17" s="17"/>
      <c r="I17" s="17"/>
      <c r="J17" s="17"/>
      <c r="K17" s="17"/>
      <c r="L17" s="17"/>
      <c r="M17" s="17"/>
      <c r="N17" s="17"/>
      <c r="O17" s="17"/>
      <c r="P17" s="17"/>
      <c r="Q17" s="17"/>
      <c r="R17" s="17"/>
      <c r="S17" s="17"/>
      <c r="T17" s="17"/>
      <c r="U17" s="16"/>
    </row>
    <row r="18" spans="2:21" x14ac:dyDescent="0.2">
      <c r="B18" s="15"/>
      <c r="C18" s="17"/>
      <c r="D18" s="17"/>
      <c r="E18" s="17"/>
      <c r="F18" s="17"/>
      <c r="G18" s="17"/>
      <c r="H18" s="17"/>
      <c r="I18" s="17"/>
      <c r="J18" s="17"/>
      <c r="K18" s="17"/>
      <c r="L18" s="17"/>
      <c r="M18" s="17"/>
      <c r="N18" s="17"/>
      <c r="O18" s="17"/>
      <c r="P18" s="17"/>
      <c r="Q18" s="17"/>
      <c r="R18" s="17"/>
      <c r="S18" s="17"/>
      <c r="T18" s="17"/>
      <c r="U18" s="16"/>
    </row>
    <row r="19" spans="2:21" x14ac:dyDescent="0.2">
      <c r="B19" s="15"/>
      <c r="C19" s="17"/>
      <c r="D19" s="17"/>
      <c r="E19" s="17"/>
      <c r="F19" s="17"/>
      <c r="G19" s="17"/>
      <c r="H19" s="17"/>
      <c r="I19" s="17"/>
      <c r="J19" s="17"/>
      <c r="K19" s="17"/>
      <c r="L19" s="17"/>
      <c r="M19" s="17"/>
      <c r="N19" s="17"/>
      <c r="O19" s="17"/>
      <c r="P19" s="17"/>
      <c r="Q19" s="17"/>
      <c r="R19" s="17"/>
      <c r="S19" s="17"/>
      <c r="T19" s="17"/>
      <c r="U19" s="16"/>
    </row>
    <row r="20" spans="2:21" x14ac:dyDescent="0.2">
      <c r="B20" s="15"/>
      <c r="C20" s="17"/>
      <c r="D20" s="17"/>
      <c r="E20" s="17"/>
      <c r="F20" s="17"/>
      <c r="G20" s="17"/>
      <c r="H20" s="17"/>
      <c r="I20" s="17"/>
      <c r="J20" s="17"/>
      <c r="K20" s="17"/>
      <c r="L20" s="17"/>
      <c r="M20" s="17"/>
      <c r="N20" s="17"/>
      <c r="O20" s="17"/>
      <c r="P20" s="17"/>
      <c r="Q20" s="17"/>
      <c r="R20" s="17"/>
      <c r="S20" s="17"/>
      <c r="T20" s="17"/>
      <c r="U20" s="16"/>
    </row>
    <row r="21" spans="2:21" x14ac:dyDescent="0.2">
      <c r="B21" s="15"/>
      <c r="C21" s="17"/>
      <c r="D21" s="17"/>
      <c r="E21" s="17"/>
      <c r="F21" s="17"/>
      <c r="G21" s="17"/>
      <c r="H21" s="17"/>
      <c r="I21" s="17"/>
      <c r="J21" s="17"/>
      <c r="K21" s="17"/>
      <c r="L21" s="17"/>
      <c r="M21" s="17"/>
      <c r="N21" s="17"/>
      <c r="O21" s="17"/>
      <c r="P21" s="17"/>
      <c r="Q21" s="17"/>
      <c r="R21" s="17"/>
      <c r="S21" s="17"/>
      <c r="T21" s="17"/>
      <c r="U21" s="16"/>
    </row>
    <row r="22" spans="2:21" x14ac:dyDescent="0.2">
      <c r="B22" s="15"/>
      <c r="C22" s="17"/>
      <c r="D22" s="17"/>
      <c r="E22" s="17"/>
      <c r="F22" s="17"/>
      <c r="G22" s="17"/>
      <c r="H22" s="17"/>
      <c r="I22" s="17"/>
      <c r="J22" s="17"/>
      <c r="K22" s="17"/>
      <c r="L22" s="17"/>
      <c r="M22" s="17"/>
      <c r="N22" s="17"/>
      <c r="O22" s="17"/>
      <c r="P22" s="17"/>
      <c r="Q22" s="17"/>
      <c r="R22" s="17"/>
      <c r="S22" s="17"/>
      <c r="T22" s="17"/>
      <c r="U22" s="16"/>
    </row>
    <row r="23" spans="2:21" x14ac:dyDescent="0.2">
      <c r="B23" s="15"/>
      <c r="C23" s="17"/>
      <c r="D23" s="17"/>
      <c r="E23" s="17"/>
      <c r="F23" s="17"/>
      <c r="G23" s="17"/>
      <c r="H23" s="17"/>
      <c r="I23" s="17"/>
      <c r="J23" s="17"/>
      <c r="K23" s="17"/>
      <c r="L23" s="17"/>
      <c r="M23" s="17"/>
      <c r="N23" s="17"/>
      <c r="O23" s="17"/>
      <c r="P23" s="17"/>
      <c r="Q23" s="17"/>
      <c r="R23" s="17"/>
      <c r="S23" s="17"/>
      <c r="T23" s="17"/>
      <c r="U23" s="16"/>
    </row>
    <row r="24" spans="2:21" x14ac:dyDescent="0.2">
      <c r="B24" s="15"/>
      <c r="C24" s="17"/>
      <c r="D24" s="17"/>
      <c r="E24" s="17"/>
      <c r="F24" s="17"/>
      <c r="G24" s="17"/>
      <c r="H24" s="17"/>
      <c r="I24" s="17"/>
      <c r="J24" s="17"/>
      <c r="K24" s="17"/>
      <c r="L24" s="17"/>
      <c r="M24" s="17"/>
      <c r="N24" s="17"/>
      <c r="O24" s="17"/>
      <c r="P24" s="17"/>
      <c r="Q24" s="17"/>
      <c r="R24" s="17"/>
      <c r="S24" s="17"/>
      <c r="T24" s="17"/>
      <c r="U24" s="16"/>
    </row>
    <row r="25" spans="2:21" x14ac:dyDescent="0.2">
      <c r="B25" s="15"/>
      <c r="C25" s="17"/>
      <c r="D25" s="17"/>
      <c r="E25" s="17"/>
      <c r="F25" s="17"/>
      <c r="G25" s="17"/>
      <c r="H25" s="17"/>
      <c r="I25" s="17"/>
      <c r="J25" s="17"/>
      <c r="K25" s="17"/>
      <c r="L25" s="17"/>
      <c r="M25" s="17"/>
      <c r="N25" s="17"/>
      <c r="O25" s="17"/>
      <c r="P25" s="17"/>
      <c r="Q25" s="17"/>
      <c r="R25" s="17"/>
      <c r="S25" s="17"/>
      <c r="T25" s="17"/>
      <c r="U25" s="16"/>
    </row>
    <row r="26" spans="2:21" x14ac:dyDescent="0.2">
      <c r="B26" s="15"/>
      <c r="C26" s="17"/>
      <c r="D26" s="17"/>
      <c r="E26" s="17"/>
      <c r="F26" s="17"/>
      <c r="G26" s="17"/>
      <c r="H26" s="17"/>
      <c r="I26" s="17"/>
      <c r="J26" s="17"/>
      <c r="K26" s="17"/>
      <c r="L26" s="17"/>
      <c r="M26" s="17"/>
      <c r="N26" s="17"/>
      <c r="O26" s="17"/>
      <c r="P26" s="17"/>
      <c r="Q26" s="17"/>
      <c r="R26" s="17"/>
      <c r="S26" s="17"/>
      <c r="T26" s="17"/>
      <c r="U26" s="16"/>
    </row>
    <row r="27" spans="2:21" x14ac:dyDescent="0.2">
      <c r="B27" s="15"/>
      <c r="C27" s="17"/>
      <c r="D27" s="17"/>
      <c r="E27" s="17"/>
      <c r="F27" s="17"/>
      <c r="G27" s="17"/>
      <c r="H27" s="17"/>
      <c r="I27" s="17"/>
      <c r="J27" s="17"/>
      <c r="K27" s="17"/>
      <c r="L27" s="17"/>
      <c r="M27" s="17"/>
      <c r="N27" s="17"/>
      <c r="O27" s="17"/>
      <c r="P27" s="17"/>
      <c r="Q27" s="17"/>
      <c r="R27" s="17"/>
      <c r="S27" s="17"/>
      <c r="T27" s="17"/>
      <c r="U27" s="16"/>
    </row>
    <row r="28" spans="2:21" ht="18" customHeight="1" x14ac:dyDescent="0.25">
      <c r="B28" s="15"/>
      <c r="C28" s="116" t="s">
        <v>38</v>
      </c>
      <c r="D28" s="30"/>
      <c r="E28" s="31"/>
      <c r="F28" s="31"/>
      <c r="G28" s="31"/>
      <c r="H28" s="31"/>
      <c r="I28" s="30"/>
      <c r="J28" s="30"/>
      <c r="K28" s="30"/>
      <c r="L28" s="31"/>
      <c r="M28" s="31"/>
      <c r="N28" s="31"/>
      <c r="O28" s="31"/>
      <c r="P28" s="31"/>
      <c r="Q28" s="31"/>
      <c r="R28" s="31"/>
      <c r="S28" s="31"/>
      <c r="T28" s="31"/>
      <c r="U28" s="16"/>
    </row>
    <row r="29" spans="2:21" x14ac:dyDescent="0.2">
      <c r="B29" s="15"/>
      <c r="F29" s="17"/>
      <c r="G29" s="17"/>
      <c r="H29" s="17"/>
      <c r="I29" s="17"/>
      <c r="J29" s="17"/>
      <c r="K29" s="17"/>
      <c r="L29" s="17"/>
      <c r="M29" s="17"/>
      <c r="N29" s="17"/>
      <c r="O29" s="17"/>
      <c r="P29" s="17"/>
      <c r="Q29" s="17"/>
      <c r="R29" s="17"/>
      <c r="S29" s="17"/>
      <c r="T29" s="17"/>
      <c r="U29" s="16"/>
    </row>
    <row r="30" spans="2:21" x14ac:dyDescent="0.2">
      <c r="B30" s="15"/>
      <c r="C30" s="17"/>
      <c r="D30" s="17"/>
      <c r="E30" s="17"/>
      <c r="F30" s="17"/>
      <c r="G30" s="17"/>
      <c r="H30" s="17"/>
      <c r="I30" s="17"/>
      <c r="J30" s="17"/>
      <c r="K30" s="17"/>
      <c r="L30" s="17"/>
      <c r="M30" s="17"/>
      <c r="N30" s="17"/>
      <c r="O30" s="17"/>
      <c r="P30" s="17"/>
      <c r="Q30" s="17"/>
      <c r="R30" s="17"/>
      <c r="S30" s="17"/>
      <c r="T30" s="17"/>
      <c r="U30" s="16"/>
    </row>
    <row r="31" spans="2:21" x14ac:dyDescent="0.2">
      <c r="B31" s="15"/>
      <c r="C31" s="17"/>
      <c r="D31" s="17"/>
      <c r="E31" s="17"/>
      <c r="F31" s="17"/>
      <c r="G31" s="17"/>
      <c r="H31" s="17"/>
      <c r="I31" s="17" t="s">
        <v>9</v>
      </c>
      <c r="J31" s="14" t="s">
        <v>7</v>
      </c>
      <c r="K31" s="17" t="s">
        <v>6</v>
      </c>
      <c r="L31" s="17"/>
      <c r="P31" s="17"/>
      <c r="Q31" s="17"/>
      <c r="R31" s="17"/>
      <c r="S31" s="17"/>
      <c r="T31" s="17"/>
      <c r="U31" s="16"/>
    </row>
    <row r="32" spans="2:21" x14ac:dyDescent="0.2">
      <c r="B32" s="15"/>
      <c r="C32" s="17"/>
      <c r="D32" s="17"/>
      <c r="E32" s="17"/>
      <c r="F32" s="17"/>
      <c r="G32" s="17"/>
      <c r="H32" s="17"/>
      <c r="I32" s="26" t="str">
        <f>Autodiagnóstico!F10</f>
        <v>Estratégico</v>
      </c>
      <c r="J32" s="14">
        <v>100</v>
      </c>
      <c r="K32" s="18">
        <f>+Autodiagnóstico!G10</f>
        <v>4.2</v>
      </c>
      <c r="L32" s="17"/>
      <c r="P32" s="17"/>
      <c r="Q32" s="17"/>
      <c r="R32" s="17"/>
      <c r="S32" s="17"/>
      <c r="T32" s="17"/>
      <c r="U32" s="16"/>
    </row>
    <row r="33" spans="2:21" x14ac:dyDescent="0.2">
      <c r="B33" s="15"/>
      <c r="C33" s="17"/>
      <c r="D33" s="17"/>
      <c r="E33" s="17"/>
      <c r="F33" s="17"/>
      <c r="G33" s="17"/>
      <c r="H33" s="17"/>
      <c r="I33" s="26" t="str">
        <f>Autodiagnóstico!F16</f>
        <v>Documental</v>
      </c>
      <c r="J33" s="14">
        <v>100</v>
      </c>
      <c r="K33" s="18">
        <f>+Autodiagnóstico!G16</f>
        <v>12.66</v>
      </c>
      <c r="L33" s="17"/>
      <c r="P33" s="17"/>
      <c r="Q33" s="17"/>
      <c r="R33" s="17"/>
      <c r="S33" s="17"/>
      <c r="T33" s="17"/>
      <c r="U33" s="16"/>
    </row>
    <row r="34" spans="2:21" x14ac:dyDescent="0.2">
      <c r="B34" s="15"/>
      <c r="C34" s="17"/>
      <c r="D34" s="17"/>
      <c r="E34" s="17"/>
      <c r="F34" s="17"/>
      <c r="G34" s="17"/>
      <c r="H34" s="17"/>
      <c r="I34" s="26" t="str">
        <f>Autodiagnóstico!F29</f>
        <v>Tecnológico</v>
      </c>
      <c r="J34" s="14">
        <v>100</v>
      </c>
      <c r="K34" s="18">
        <f>+Autodiagnóstico!G29</f>
        <v>28</v>
      </c>
      <c r="L34" s="17"/>
      <c r="M34" s="17"/>
      <c r="N34" s="17"/>
      <c r="O34" s="17"/>
      <c r="P34" s="17"/>
      <c r="Q34" s="17"/>
      <c r="R34" s="17"/>
      <c r="S34" s="17"/>
      <c r="T34" s="17"/>
      <c r="U34" s="16"/>
    </row>
    <row r="35" spans="2:21" x14ac:dyDescent="0.2">
      <c r="B35" s="15"/>
      <c r="C35" s="17"/>
      <c r="D35" s="17"/>
      <c r="E35" s="17"/>
      <c r="F35" s="17"/>
      <c r="G35" s="17"/>
      <c r="H35" s="17"/>
      <c r="I35" s="26" t="str">
        <f>Autodiagnóstico!F34</f>
        <v xml:space="preserve">Cultural </v>
      </c>
      <c r="J35" s="14">
        <v>100</v>
      </c>
      <c r="K35" s="18">
        <f>+Autodiagnóstico!G34</f>
        <v>43.75</v>
      </c>
      <c r="L35" s="17"/>
      <c r="M35" s="17"/>
      <c r="N35" s="17"/>
      <c r="O35" s="17"/>
      <c r="P35" s="17"/>
      <c r="Q35" s="17"/>
      <c r="R35" s="17"/>
      <c r="S35" s="17"/>
      <c r="T35" s="17"/>
      <c r="U35" s="16"/>
    </row>
    <row r="36" spans="2:21" x14ac:dyDescent="0.2">
      <c r="B36" s="15"/>
      <c r="C36" s="17"/>
      <c r="D36" s="17"/>
      <c r="E36" s="17"/>
      <c r="F36" s="17"/>
      <c r="G36" s="17"/>
      <c r="H36" s="17"/>
      <c r="I36" s="17"/>
      <c r="J36" s="17"/>
      <c r="K36" s="17"/>
      <c r="L36" s="17"/>
      <c r="M36" s="17"/>
      <c r="N36" s="17"/>
      <c r="O36" s="17"/>
      <c r="P36" s="17"/>
      <c r="Q36" s="17"/>
      <c r="R36" s="17"/>
      <c r="S36" s="17"/>
      <c r="T36" s="17"/>
      <c r="U36" s="16"/>
    </row>
    <row r="37" spans="2:21" x14ac:dyDescent="0.2">
      <c r="B37" s="15"/>
      <c r="C37" s="17"/>
      <c r="D37" s="17"/>
      <c r="E37" s="17"/>
      <c r="F37" s="17"/>
      <c r="G37" s="17"/>
      <c r="H37" s="17"/>
      <c r="I37" s="17"/>
      <c r="J37" s="17"/>
      <c r="K37" s="17"/>
      <c r="L37" s="17"/>
      <c r="M37" s="17"/>
      <c r="N37" s="17"/>
      <c r="O37" s="17"/>
      <c r="P37" s="17"/>
      <c r="Q37" s="17"/>
      <c r="R37" s="17"/>
      <c r="S37" s="17"/>
      <c r="T37" s="17"/>
      <c r="U37" s="16"/>
    </row>
    <row r="38" spans="2:21" x14ac:dyDescent="0.2">
      <c r="B38" s="15"/>
      <c r="C38" s="17"/>
      <c r="D38" s="17"/>
      <c r="E38" s="17"/>
      <c r="F38" s="17"/>
      <c r="G38" s="17"/>
      <c r="H38" s="17"/>
      <c r="I38" s="17"/>
      <c r="J38" s="17"/>
      <c r="K38" s="17"/>
      <c r="L38" s="17"/>
      <c r="M38" s="17"/>
      <c r="N38" s="17"/>
      <c r="O38" s="17"/>
      <c r="P38" s="17"/>
      <c r="Q38" s="17"/>
      <c r="R38" s="17"/>
      <c r="S38" s="17"/>
      <c r="T38" s="17"/>
      <c r="U38" s="16"/>
    </row>
    <row r="39" spans="2:21" x14ac:dyDescent="0.2">
      <c r="B39" s="15"/>
      <c r="C39" s="17"/>
      <c r="D39" s="17"/>
      <c r="E39" s="17"/>
      <c r="F39" s="17"/>
      <c r="G39" s="17"/>
      <c r="H39" s="17"/>
      <c r="I39" s="17"/>
      <c r="J39" s="17"/>
      <c r="K39" s="17"/>
      <c r="L39" s="17"/>
      <c r="M39" s="17"/>
      <c r="N39" s="17"/>
      <c r="O39" s="17"/>
      <c r="P39" s="17"/>
      <c r="Q39" s="17"/>
      <c r="R39" s="17"/>
      <c r="S39" s="17"/>
      <c r="T39" s="17"/>
      <c r="U39" s="16"/>
    </row>
    <row r="40" spans="2:21" x14ac:dyDescent="0.2">
      <c r="B40" s="15"/>
      <c r="C40" s="17"/>
      <c r="D40" s="17"/>
      <c r="E40" s="17"/>
      <c r="F40" s="17"/>
      <c r="G40" s="17"/>
      <c r="H40" s="17"/>
      <c r="I40" s="17"/>
      <c r="J40" s="17"/>
      <c r="K40" s="17"/>
      <c r="L40" s="17"/>
      <c r="M40" s="17"/>
      <c r="N40" s="17"/>
      <c r="O40" s="17"/>
      <c r="P40" s="17"/>
      <c r="Q40" s="17"/>
      <c r="R40" s="17"/>
      <c r="S40" s="17"/>
      <c r="T40" s="17"/>
      <c r="U40" s="16"/>
    </row>
    <row r="41" spans="2:21" x14ac:dyDescent="0.2">
      <c r="B41" s="15"/>
      <c r="C41" s="17"/>
      <c r="D41" s="17"/>
      <c r="E41" s="17"/>
      <c r="F41" s="17"/>
      <c r="G41" s="17"/>
      <c r="H41" s="17"/>
      <c r="I41" s="17"/>
      <c r="J41" s="17"/>
      <c r="K41" s="17"/>
      <c r="L41" s="17"/>
      <c r="M41" s="17"/>
      <c r="N41" s="17"/>
      <c r="O41" s="17"/>
      <c r="P41" s="17"/>
      <c r="Q41" s="17"/>
      <c r="R41" s="17"/>
      <c r="S41" s="17"/>
      <c r="T41" s="17"/>
      <c r="U41" s="16"/>
    </row>
    <row r="42" spans="2:21" x14ac:dyDescent="0.2">
      <c r="B42" s="15"/>
      <c r="C42" s="17"/>
      <c r="D42" s="17"/>
      <c r="E42" s="17"/>
      <c r="F42" s="17"/>
      <c r="G42" s="17"/>
      <c r="H42" s="17"/>
      <c r="I42" s="17"/>
      <c r="J42" s="17"/>
      <c r="K42" s="17"/>
      <c r="L42" s="17"/>
      <c r="M42" s="17"/>
      <c r="N42" s="17"/>
      <c r="O42" s="17"/>
      <c r="P42" s="17"/>
      <c r="Q42" s="17"/>
      <c r="R42" s="17"/>
      <c r="S42" s="17"/>
      <c r="T42" s="17"/>
      <c r="U42" s="16"/>
    </row>
    <row r="43" spans="2:21" x14ac:dyDescent="0.2">
      <c r="B43" s="15"/>
      <c r="C43" s="17"/>
      <c r="D43" s="17"/>
      <c r="E43" s="17"/>
      <c r="F43" s="17"/>
      <c r="G43" s="17"/>
      <c r="H43" s="17"/>
      <c r="I43" s="17"/>
      <c r="J43" s="17"/>
      <c r="K43" s="17"/>
      <c r="L43" s="17"/>
      <c r="M43" s="17"/>
      <c r="N43" s="17"/>
      <c r="O43" s="17"/>
      <c r="P43" s="17"/>
      <c r="Q43" s="17"/>
      <c r="R43" s="17"/>
      <c r="S43" s="17"/>
      <c r="T43" s="17"/>
      <c r="U43" s="16"/>
    </row>
    <row r="44" spans="2:21" x14ac:dyDescent="0.2">
      <c r="B44" s="15"/>
      <c r="C44" s="17"/>
      <c r="D44" s="17"/>
      <c r="E44" s="17"/>
      <c r="F44" s="17"/>
      <c r="G44" s="17"/>
      <c r="H44" s="17"/>
      <c r="I44" s="17"/>
      <c r="J44" s="17"/>
      <c r="K44" s="17"/>
      <c r="L44" s="17"/>
      <c r="M44" s="17"/>
      <c r="N44" s="17"/>
      <c r="O44" s="17"/>
      <c r="P44" s="17"/>
      <c r="Q44" s="17"/>
      <c r="R44" s="17"/>
      <c r="S44" s="17"/>
      <c r="T44" s="17"/>
      <c r="U44" s="16"/>
    </row>
    <row r="45" spans="2:21" x14ac:dyDescent="0.2">
      <c r="B45" s="15"/>
      <c r="C45" s="17"/>
      <c r="D45" s="17"/>
      <c r="E45" s="17"/>
      <c r="F45" s="17"/>
      <c r="G45" s="17"/>
      <c r="H45" s="17"/>
      <c r="I45" s="17"/>
      <c r="J45" s="17"/>
      <c r="K45" s="17"/>
      <c r="L45" s="17"/>
      <c r="M45" s="17"/>
      <c r="N45" s="17"/>
      <c r="O45" s="17"/>
      <c r="P45" s="17"/>
      <c r="Q45" s="17"/>
      <c r="R45" s="17"/>
      <c r="S45" s="17"/>
      <c r="T45" s="17"/>
      <c r="U45" s="16"/>
    </row>
    <row r="46" spans="2:21" x14ac:dyDescent="0.2">
      <c r="B46" s="15"/>
      <c r="C46" s="17"/>
      <c r="D46" s="17"/>
      <c r="E46" s="17"/>
      <c r="F46" s="17"/>
      <c r="G46" s="17"/>
      <c r="H46" s="17"/>
      <c r="I46" s="17"/>
      <c r="J46" s="17"/>
      <c r="K46" s="17"/>
      <c r="L46" s="17"/>
      <c r="M46" s="17"/>
      <c r="N46" s="17"/>
      <c r="O46" s="17"/>
      <c r="P46" s="17"/>
      <c r="Q46" s="17"/>
      <c r="R46" s="17"/>
      <c r="S46" s="17"/>
      <c r="T46" s="17"/>
      <c r="U46" s="16"/>
    </row>
    <row r="47" spans="2:21" x14ac:dyDescent="0.2">
      <c r="B47" s="15"/>
      <c r="C47" s="17"/>
      <c r="D47" s="17"/>
      <c r="E47" s="17"/>
      <c r="F47" s="17"/>
      <c r="G47" s="17"/>
      <c r="H47" s="17"/>
      <c r="I47" s="17"/>
      <c r="J47" s="17"/>
      <c r="K47" s="17"/>
      <c r="L47" s="17"/>
      <c r="M47" s="17"/>
      <c r="N47" s="17"/>
      <c r="O47" s="17"/>
      <c r="P47" s="17"/>
      <c r="Q47" s="17"/>
      <c r="R47" s="17"/>
      <c r="S47" s="17"/>
      <c r="T47" s="17"/>
      <c r="U47" s="16"/>
    </row>
    <row r="48" spans="2:21" x14ac:dyDescent="0.2">
      <c r="B48" s="15"/>
      <c r="C48" s="17"/>
      <c r="D48" s="17"/>
      <c r="E48" s="17"/>
      <c r="F48" s="17"/>
      <c r="G48" s="17"/>
      <c r="H48" s="17"/>
      <c r="I48" s="17"/>
      <c r="J48" s="17"/>
      <c r="K48" s="17"/>
      <c r="L48" s="17"/>
      <c r="M48" s="17"/>
      <c r="N48" s="17"/>
      <c r="O48" s="17"/>
      <c r="P48" s="17"/>
      <c r="Q48" s="17"/>
      <c r="R48" s="17"/>
      <c r="S48" s="17"/>
      <c r="T48" s="17"/>
      <c r="U48" s="16"/>
    </row>
    <row r="49" spans="2:21" x14ac:dyDescent="0.2">
      <c r="B49" s="15"/>
      <c r="C49" s="17"/>
      <c r="D49" s="17"/>
      <c r="E49" s="17"/>
      <c r="F49" s="17"/>
      <c r="G49" s="17"/>
      <c r="H49" s="17"/>
      <c r="I49" s="17"/>
      <c r="J49" s="17"/>
      <c r="K49" s="17"/>
      <c r="L49" s="17"/>
      <c r="M49" s="17"/>
      <c r="N49" s="17"/>
      <c r="O49" s="17"/>
      <c r="P49" s="17"/>
      <c r="Q49" s="17"/>
      <c r="R49" s="17"/>
      <c r="S49" s="17"/>
      <c r="T49" s="17"/>
      <c r="U49" s="16"/>
    </row>
    <row r="50" spans="2:21" ht="15" thickBot="1" x14ac:dyDescent="0.25">
      <c r="B50" s="19"/>
      <c r="C50" s="20"/>
      <c r="D50" s="20"/>
      <c r="E50" s="20"/>
      <c r="F50" s="20"/>
      <c r="G50" s="20"/>
      <c r="H50" s="20"/>
      <c r="I50" s="20"/>
      <c r="J50" s="20"/>
      <c r="K50" s="20"/>
      <c r="L50" s="20"/>
      <c r="M50" s="20"/>
      <c r="N50" s="20"/>
      <c r="O50" s="20"/>
      <c r="P50" s="20"/>
      <c r="Q50" s="20"/>
      <c r="R50" s="20"/>
      <c r="S50" s="20"/>
      <c r="T50" s="20"/>
      <c r="U50" s="21"/>
    </row>
    <row r="51" spans="2:21" x14ac:dyDescent="0.2"/>
    <row r="52" spans="2:21" x14ac:dyDescent="0.2"/>
    <row r="53" spans="2:21" x14ac:dyDescent="0.2"/>
    <row r="54" spans="2:21" x14ac:dyDescent="0.2"/>
    <row r="55" spans="2:21" x14ac:dyDescent="0.2">
      <c r="C55" s="22"/>
      <c r="D55" s="23"/>
      <c r="E55" s="23"/>
      <c r="F55" s="23"/>
      <c r="O55" s="24"/>
      <c r="P55" s="25"/>
    </row>
    <row r="56" spans="2:21" x14ac:dyDescent="0.2">
      <c r="O56" s="24"/>
      <c r="P56" s="25"/>
    </row>
    <row r="57" spans="2:21" x14ac:dyDescent="0.2">
      <c r="O57" s="24"/>
      <c r="P57" s="25"/>
    </row>
    <row r="58" spans="2:21" x14ac:dyDescent="0.2"/>
    <row r="59" spans="2:21" ht="18" x14ac:dyDescent="0.25">
      <c r="K59" s="174" t="s">
        <v>13</v>
      </c>
      <c r="L59" s="174"/>
    </row>
    <row r="60" spans="2:21" x14ac:dyDescent="0.2"/>
    <row r="61" spans="2:21" x14ac:dyDescent="0.2"/>
    <row r="62" spans="2:21" hidden="1" x14ac:dyDescent="0.2"/>
    <row r="63" spans="2:21" hidden="1" x14ac:dyDescent="0.2"/>
    <row r="64" spans="2:21"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sheetData>
  <mergeCells count="2">
    <mergeCell ref="C3:T3"/>
    <mergeCell ref="K59:L5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V50"/>
  <sheetViews>
    <sheetView showGridLines="0" zoomScale="80" zoomScaleNormal="80" workbookViewId="0">
      <selection activeCell="G2" sqref="G2"/>
    </sheetView>
  </sheetViews>
  <sheetFormatPr baseColWidth="10" defaultColWidth="0" defaultRowHeight="14.25" zeroHeight="1" x14ac:dyDescent="0.25"/>
  <cols>
    <col min="1" max="1" width="1.7109375" style="1" customWidth="1"/>
    <col min="2" max="2" width="1.5703125" style="3" customWidth="1"/>
    <col min="3" max="3" width="21.5703125" style="1" customWidth="1"/>
    <col min="4" max="4" width="26.85546875" style="1" customWidth="1"/>
    <col min="5" max="5" width="48.28515625" style="1" customWidth="1"/>
    <col min="6" max="6" width="15.5703125" style="4" customWidth="1"/>
    <col min="7" max="7" width="31.5703125" style="1" customWidth="1"/>
    <col min="8" max="8" width="24.140625" style="1" customWidth="1"/>
    <col min="9" max="9" width="80.28515625" style="1" customWidth="1"/>
    <col min="10" max="10" width="44.140625" style="1" customWidth="1"/>
    <col min="11" max="11" width="83.7109375" style="1" customWidth="1"/>
    <col min="12" max="12" width="1.42578125" style="1" customWidth="1"/>
    <col min="13" max="13" width="4.5703125" style="1" customWidth="1"/>
    <col min="14" max="22" width="0" style="1" hidden="1" customWidth="1"/>
    <col min="23" max="16384" width="11.42578125" style="1" hidden="1"/>
  </cols>
  <sheetData>
    <row r="1" spans="2:12" ht="7.5" customHeight="1" thickBot="1" x14ac:dyDescent="0.3"/>
    <row r="2" spans="2:12" ht="94.5" customHeight="1" x14ac:dyDescent="0.25">
      <c r="B2" s="46"/>
      <c r="C2" s="41"/>
      <c r="D2" s="41"/>
      <c r="E2"/>
      <c r="F2" s="47"/>
      <c r="G2" s="41"/>
      <c r="H2" s="41"/>
      <c r="I2" s="41"/>
      <c r="J2" s="41"/>
      <c r="K2" s="41"/>
      <c r="L2" s="33"/>
    </row>
    <row r="3" spans="2:12" ht="25.5" x14ac:dyDescent="0.25">
      <c r="B3" s="48"/>
      <c r="C3" s="130" t="s">
        <v>118</v>
      </c>
      <c r="D3" s="131"/>
      <c r="E3" s="131"/>
      <c r="F3" s="131"/>
      <c r="G3" s="131"/>
      <c r="H3" s="131"/>
      <c r="I3" s="131"/>
      <c r="J3" s="131"/>
      <c r="K3" s="131"/>
      <c r="L3" s="35"/>
    </row>
    <row r="4" spans="2:12" ht="12" customHeight="1" thickBot="1" x14ac:dyDescent="0.3">
      <c r="B4" s="48"/>
      <c r="C4" s="7"/>
      <c r="D4" s="7"/>
      <c r="E4" s="7"/>
      <c r="F4" s="8"/>
      <c r="G4" s="7"/>
      <c r="H4" s="7"/>
      <c r="I4" s="7"/>
      <c r="J4" s="7"/>
      <c r="K4" s="7"/>
      <c r="L4" s="35"/>
    </row>
    <row r="5" spans="2:12" ht="28.5" customHeight="1" thickTop="1" x14ac:dyDescent="0.25">
      <c r="B5" s="48"/>
      <c r="C5" s="180" t="s">
        <v>113</v>
      </c>
      <c r="D5" s="182" t="s">
        <v>114</v>
      </c>
      <c r="E5" s="182" t="s">
        <v>1</v>
      </c>
      <c r="F5" s="182" t="s">
        <v>12</v>
      </c>
      <c r="G5" s="192" t="s">
        <v>0</v>
      </c>
      <c r="H5" s="190" t="s">
        <v>122</v>
      </c>
      <c r="I5" s="186" t="s">
        <v>115</v>
      </c>
      <c r="J5" s="188" t="s">
        <v>116</v>
      </c>
      <c r="K5" s="184" t="s">
        <v>117</v>
      </c>
      <c r="L5" s="35"/>
    </row>
    <row r="6" spans="2:12" ht="36" customHeight="1" thickBot="1" x14ac:dyDescent="0.3">
      <c r="B6" s="49"/>
      <c r="C6" s="181"/>
      <c r="D6" s="183"/>
      <c r="E6" s="183"/>
      <c r="F6" s="183"/>
      <c r="G6" s="193"/>
      <c r="H6" s="191"/>
      <c r="I6" s="187"/>
      <c r="J6" s="189"/>
      <c r="K6" s="185"/>
      <c r="L6" s="35"/>
    </row>
    <row r="7" spans="2:12" ht="34.5" customHeight="1" thickTop="1" x14ac:dyDescent="0.25">
      <c r="B7" s="175"/>
      <c r="C7" s="178" t="s">
        <v>20</v>
      </c>
      <c r="D7" s="176" t="s">
        <v>17</v>
      </c>
      <c r="E7" s="68" t="s">
        <v>21</v>
      </c>
      <c r="F7" s="74">
        <f>+Autodiagnóstico!J10</f>
        <v>5</v>
      </c>
      <c r="G7" s="76"/>
      <c r="H7" s="77" t="s">
        <v>50</v>
      </c>
      <c r="I7" s="125" t="s">
        <v>126</v>
      </c>
      <c r="J7" s="123" t="s">
        <v>204</v>
      </c>
      <c r="K7" s="123" t="s">
        <v>127</v>
      </c>
      <c r="L7" s="35"/>
    </row>
    <row r="8" spans="2:12" ht="48.75" customHeight="1" x14ac:dyDescent="0.25">
      <c r="B8" s="175"/>
      <c r="C8" s="179"/>
      <c r="D8" s="177"/>
      <c r="E8" s="67" t="s">
        <v>22</v>
      </c>
      <c r="F8" s="75">
        <f>+Autodiagnóstico!J11</f>
        <v>5</v>
      </c>
      <c r="G8" s="78"/>
      <c r="H8" s="79" t="s">
        <v>51</v>
      </c>
      <c r="I8" s="124" t="s">
        <v>128</v>
      </c>
      <c r="J8" s="122" t="s">
        <v>205</v>
      </c>
      <c r="K8" s="122" t="s">
        <v>129</v>
      </c>
      <c r="L8" s="35"/>
    </row>
    <row r="9" spans="2:12" ht="35.25" customHeight="1" x14ac:dyDescent="0.25">
      <c r="B9" s="175"/>
      <c r="C9" s="179"/>
      <c r="D9" s="177"/>
      <c r="E9" s="67" t="s">
        <v>23</v>
      </c>
      <c r="F9" s="75">
        <f>+Autodiagnóstico!J12</f>
        <v>5</v>
      </c>
      <c r="G9" s="78"/>
      <c r="H9" s="79"/>
      <c r="I9" s="118" t="s">
        <v>130</v>
      </c>
      <c r="J9" s="122" t="s">
        <v>206</v>
      </c>
      <c r="K9" s="122" t="s">
        <v>131</v>
      </c>
      <c r="L9" s="35"/>
    </row>
    <row r="10" spans="2:12" ht="84.75" customHeight="1" x14ac:dyDescent="0.25">
      <c r="B10" s="175"/>
      <c r="C10" s="179"/>
      <c r="D10" s="177"/>
      <c r="E10" s="67" t="s">
        <v>46</v>
      </c>
      <c r="F10" s="75">
        <f>+Autodiagnóstico!J13</f>
        <v>5</v>
      </c>
      <c r="G10" s="78" t="s">
        <v>53</v>
      </c>
      <c r="H10" s="79" t="s">
        <v>52</v>
      </c>
      <c r="I10" s="118" t="s">
        <v>134</v>
      </c>
      <c r="J10" s="122" t="s">
        <v>132</v>
      </c>
      <c r="K10" s="122" t="s">
        <v>133</v>
      </c>
      <c r="L10" s="35"/>
    </row>
    <row r="11" spans="2:12" ht="47.25" customHeight="1" x14ac:dyDescent="0.25">
      <c r="B11" s="175"/>
      <c r="C11" s="179"/>
      <c r="D11" s="177"/>
      <c r="E11" s="67" t="s">
        <v>47</v>
      </c>
      <c r="F11" s="75">
        <f>+Autodiagnóstico!J14</f>
        <v>1</v>
      </c>
      <c r="G11" s="78" t="s">
        <v>55</v>
      </c>
      <c r="H11" s="79" t="s">
        <v>54</v>
      </c>
      <c r="I11" s="118" t="s">
        <v>135</v>
      </c>
      <c r="J11" s="122" t="s">
        <v>207</v>
      </c>
      <c r="K11" s="122" t="s">
        <v>136</v>
      </c>
      <c r="L11" s="35"/>
    </row>
    <row r="12" spans="2:12" ht="76.5" x14ac:dyDescent="0.25">
      <c r="B12" s="175"/>
      <c r="C12" s="179"/>
      <c r="D12" s="177"/>
      <c r="E12" s="72" t="s">
        <v>40</v>
      </c>
      <c r="F12" s="75">
        <f>+Autodiagnóstico!J15</f>
        <v>5</v>
      </c>
      <c r="G12" s="84" t="s">
        <v>60</v>
      </c>
      <c r="H12" s="85" t="s">
        <v>56</v>
      </c>
      <c r="I12" s="120" t="s">
        <v>137</v>
      </c>
      <c r="J12" s="121" t="s">
        <v>138</v>
      </c>
      <c r="K12" s="121" t="s">
        <v>139</v>
      </c>
      <c r="L12" s="35"/>
    </row>
    <row r="13" spans="2:12" ht="41.25" customHeight="1" x14ac:dyDescent="0.2">
      <c r="B13" s="175"/>
      <c r="C13" s="179"/>
      <c r="D13" s="177" t="s">
        <v>18</v>
      </c>
      <c r="E13" s="86" t="s">
        <v>39</v>
      </c>
      <c r="F13" s="75">
        <f>+Autodiagnóstico!J16</f>
        <v>20</v>
      </c>
      <c r="G13" s="87"/>
      <c r="H13" s="88" t="s">
        <v>57</v>
      </c>
      <c r="I13" s="117" t="s">
        <v>140</v>
      </c>
      <c r="J13" s="119" t="s">
        <v>208</v>
      </c>
      <c r="K13" s="119" t="s">
        <v>141</v>
      </c>
      <c r="L13" s="35"/>
    </row>
    <row r="14" spans="2:12" ht="28.5" customHeight="1" x14ac:dyDescent="0.25">
      <c r="B14" s="175"/>
      <c r="C14" s="179"/>
      <c r="D14" s="177"/>
      <c r="E14" s="69" t="s">
        <v>24</v>
      </c>
      <c r="F14" s="75">
        <f>+Autodiagnóstico!J17</f>
        <v>5</v>
      </c>
      <c r="G14" s="78"/>
      <c r="H14" s="79" t="s">
        <v>58</v>
      </c>
      <c r="I14" s="118" t="s">
        <v>142</v>
      </c>
      <c r="J14" s="122" t="s">
        <v>143</v>
      </c>
      <c r="K14" s="122" t="s">
        <v>144</v>
      </c>
      <c r="L14" s="35"/>
    </row>
    <row r="15" spans="2:12" ht="40.5" customHeight="1" x14ac:dyDescent="0.25">
      <c r="B15" s="175"/>
      <c r="C15" s="179"/>
      <c r="D15" s="177"/>
      <c r="E15" s="70" t="s">
        <v>25</v>
      </c>
      <c r="F15" s="75">
        <f>+Autodiagnóstico!J18</f>
        <v>1</v>
      </c>
      <c r="G15" s="78"/>
      <c r="H15" s="79" t="s">
        <v>59</v>
      </c>
      <c r="I15" s="118" t="s">
        <v>145</v>
      </c>
      <c r="J15" s="122" t="s">
        <v>146</v>
      </c>
      <c r="K15" s="122" t="s">
        <v>147</v>
      </c>
      <c r="L15" s="35"/>
    </row>
    <row r="16" spans="2:12" ht="76.5" x14ac:dyDescent="0.25">
      <c r="B16" s="175"/>
      <c r="C16" s="179"/>
      <c r="D16" s="177"/>
      <c r="E16" s="67" t="s">
        <v>40</v>
      </c>
      <c r="F16" s="75">
        <f>+Autodiagnóstico!J19</f>
        <v>1</v>
      </c>
      <c r="G16" s="78" t="s">
        <v>60</v>
      </c>
      <c r="H16" s="79" t="s">
        <v>61</v>
      </c>
      <c r="I16" s="122" t="s">
        <v>148</v>
      </c>
      <c r="J16" s="122" t="s">
        <v>149</v>
      </c>
      <c r="K16" s="122" t="s">
        <v>150</v>
      </c>
      <c r="L16" s="35"/>
    </row>
    <row r="17" spans="2:12" ht="76.5" x14ac:dyDescent="0.25">
      <c r="B17" s="175"/>
      <c r="C17" s="179"/>
      <c r="D17" s="177"/>
      <c r="E17" s="67" t="s">
        <v>41</v>
      </c>
      <c r="F17" s="75">
        <f>+Autodiagnóstico!J20</f>
        <v>1</v>
      </c>
      <c r="G17" s="78" t="s">
        <v>60</v>
      </c>
      <c r="H17" s="79" t="s">
        <v>61</v>
      </c>
      <c r="I17" s="122" t="s">
        <v>151</v>
      </c>
      <c r="J17" s="122" t="s">
        <v>152</v>
      </c>
      <c r="K17" s="122" t="s">
        <v>153</v>
      </c>
      <c r="L17" s="35"/>
    </row>
    <row r="18" spans="2:12" ht="76.5" x14ac:dyDescent="0.25">
      <c r="B18" s="175"/>
      <c r="C18" s="179"/>
      <c r="D18" s="177"/>
      <c r="E18" s="67" t="s">
        <v>26</v>
      </c>
      <c r="F18" s="75">
        <f>+Autodiagnóstico!J21</f>
        <v>1</v>
      </c>
      <c r="G18" s="78"/>
      <c r="H18" s="79" t="s">
        <v>62</v>
      </c>
      <c r="I18" s="122" t="s">
        <v>154</v>
      </c>
      <c r="J18" s="122" t="s">
        <v>155</v>
      </c>
      <c r="K18" s="122" t="s">
        <v>156</v>
      </c>
      <c r="L18" s="35"/>
    </row>
    <row r="19" spans="2:12" ht="76.5" x14ac:dyDescent="0.25">
      <c r="B19" s="175"/>
      <c r="C19" s="179"/>
      <c r="D19" s="177"/>
      <c r="E19" s="67" t="s">
        <v>27</v>
      </c>
      <c r="F19" s="75">
        <f>+Autodiagnóstico!J22</f>
        <v>1</v>
      </c>
      <c r="G19" s="78"/>
      <c r="H19" s="79" t="s">
        <v>63</v>
      </c>
      <c r="I19" s="122" t="s">
        <v>157</v>
      </c>
      <c r="J19" s="122" t="s">
        <v>158</v>
      </c>
      <c r="K19" s="122" t="s">
        <v>159</v>
      </c>
      <c r="L19" s="35"/>
    </row>
    <row r="20" spans="2:12" ht="51" x14ac:dyDescent="0.25">
      <c r="B20" s="175"/>
      <c r="C20" s="179"/>
      <c r="D20" s="177"/>
      <c r="E20" s="67" t="s">
        <v>28</v>
      </c>
      <c r="F20" s="75">
        <f>+Autodiagnóstico!J23</f>
        <v>5</v>
      </c>
      <c r="G20" s="78" t="s">
        <v>76</v>
      </c>
      <c r="H20" s="79" t="s">
        <v>64</v>
      </c>
      <c r="I20" s="122" t="s">
        <v>160</v>
      </c>
      <c r="J20" s="122" t="s">
        <v>161</v>
      </c>
      <c r="K20" s="122" t="s">
        <v>162</v>
      </c>
      <c r="L20" s="35"/>
    </row>
    <row r="21" spans="2:12" ht="42.75" customHeight="1" x14ac:dyDescent="0.25">
      <c r="B21" s="175"/>
      <c r="C21" s="179"/>
      <c r="D21" s="177"/>
      <c r="E21" s="67" t="s">
        <v>80</v>
      </c>
      <c r="F21" s="75">
        <f>+Autodiagnóstico!J24</f>
        <v>1</v>
      </c>
      <c r="G21" s="80"/>
      <c r="H21" s="79" t="s">
        <v>74</v>
      </c>
      <c r="I21" s="122" t="s">
        <v>163</v>
      </c>
      <c r="J21" s="122" t="s">
        <v>164</v>
      </c>
      <c r="K21" s="122" t="s">
        <v>165</v>
      </c>
      <c r="L21" s="35"/>
    </row>
    <row r="22" spans="2:12" x14ac:dyDescent="0.25">
      <c r="B22" s="175"/>
      <c r="C22" s="179"/>
      <c r="D22" s="177"/>
      <c r="E22" s="67" t="s">
        <v>43</v>
      </c>
      <c r="F22" s="75">
        <f>+Autodiagnóstico!J25</f>
        <v>5</v>
      </c>
      <c r="G22" s="78"/>
      <c r="H22" s="79" t="s">
        <v>65</v>
      </c>
      <c r="I22" s="122" t="s">
        <v>166</v>
      </c>
      <c r="J22" s="122" t="s">
        <v>167</v>
      </c>
      <c r="K22" s="122" t="s">
        <v>168</v>
      </c>
      <c r="L22" s="35"/>
    </row>
    <row r="23" spans="2:12" ht="38.25" x14ac:dyDescent="0.25">
      <c r="B23" s="175"/>
      <c r="C23" s="179"/>
      <c r="D23" s="177"/>
      <c r="E23" s="67" t="s">
        <v>29</v>
      </c>
      <c r="F23" s="75">
        <f>+Autodiagnóstico!J26</f>
        <v>5</v>
      </c>
      <c r="G23" s="78"/>
      <c r="H23" s="79" t="s">
        <v>66</v>
      </c>
      <c r="I23" s="122" t="s">
        <v>169</v>
      </c>
      <c r="J23" s="122" t="s">
        <v>170</v>
      </c>
      <c r="K23" s="122" t="s">
        <v>171</v>
      </c>
      <c r="L23" s="35"/>
    </row>
    <row r="24" spans="2:12" ht="25.5" x14ac:dyDescent="0.25">
      <c r="B24" s="175"/>
      <c r="C24" s="179"/>
      <c r="D24" s="177"/>
      <c r="E24" s="67" t="s">
        <v>34</v>
      </c>
      <c r="F24" s="75">
        <f>+Autodiagnóstico!J27</f>
        <v>90</v>
      </c>
      <c r="G24" s="78"/>
      <c r="H24" s="79" t="s">
        <v>67</v>
      </c>
      <c r="I24" s="122" t="s">
        <v>172</v>
      </c>
      <c r="J24" s="122" t="s">
        <v>173</v>
      </c>
      <c r="K24" s="122" t="s">
        <v>174</v>
      </c>
      <c r="L24" s="35"/>
    </row>
    <row r="25" spans="2:12" ht="25.5" x14ac:dyDescent="0.25">
      <c r="B25" s="175"/>
      <c r="C25" s="179"/>
      <c r="D25" s="177"/>
      <c r="E25" s="72" t="s">
        <v>44</v>
      </c>
      <c r="F25" s="75">
        <f>+Autodiagnóstico!J28</f>
        <v>50</v>
      </c>
      <c r="G25" s="84"/>
      <c r="H25" s="85" t="s">
        <v>68</v>
      </c>
      <c r="I25" s="121" t="s">
        <v>175</v>
      </c>
      <c r="J25" s="121" t="s">
        <v>176</v>
      </c>
      <c r="K25" s="121" t="s">
        <v>177</v>
      </c>
      <c r="L25" s="35"/>
    </row>
    <row r="26" spans="2:12" ht="38.25" x14ac:dyDescent="0.25">
      <c r="B26" s="175"/>
      <c r="C26" s="179"/>
      <c r="D26" s="177" t="s">
        <v>33</v>
      </c>
      <c r="E26" s="86" t="s">
        <v>30</v>
      </c>
      <c r="F26" s="75">
        <f>+Autodiagnóstico!J29</f>
        <v>30</v>
      </c>
      <c r="G26" s="87"/>
      <c r="H26" s="88" t="s">
        <v>69</v>
      </c>
      <c r="I26" s="119" t="s">
        <v>178</v>
      </c>
      <c r="J26" s="119" t="s">
        <v>179</v>
      </c>
      <c r="K26" s="119" t="s">
        <v>180</v>
      </c>
      <c r="L26" s="35"/>
    </row>
    <row r="27" spans="2:12" x14ac:dyDescent="0.25">
      <c r="B27" s="175"/>
      <c r="C27" s="179"/>
      <c r="D27" s="177"/>
      <c r="E27" s="67" t="s">
        <v>78</v>
      </c>
      <c r="F27" s="75">
        <f>+Autodiagnóstico!J30</f>
        <v>10</v>
      </c>
      <c r="G27" s="78"/>
      <c r="H27" s="79" t="s">
        <v>69</v>
      </c>
      <c r="I27" s="122" t="s">
        <v>181</v>
      </c>
      <c r="J27" s="122" t="s">
        <v>209</v>
      </c>
      <c r="K27" s="122" t="s">
        <v>182</v>
      </c>
      <c r="L27" s="35"/>
    </row>
    <row r="28" spans="2:12" ht="102" x14ac:dyDescent="0.25">
      <c r="B28" s="175"/>
      <c r="C28" s="179"/>
      <c r="D28" s="177"/>
      <c r="E28" s="67" t="s">
        <v>183</v>
      </c>
      <c r="F28" s="75">
        <f>+Autodiagnóstico!J31</f>
        <v>10</v>
      </c>
      <c r="G28" s="78" t="s">
        <v>75</v>
      </c>
      <c r="H28" s="81" t="s">
        <v>83</v>
      </c>
      <c r="I28" s="122" t="s">
        <v>184</v>
      </c>
      <c r="J28" s="122" t="s">
        <v>210</v>
      </c>
      <c r="K28" s="122" t="s">
        <v>185</v>
      </c>
      <c r="L28" s="35"/>
    </row>
    <row r="29" spans="2:12" ht="89.25" x14ac:dyDescent="0.25">
      <c r="B29" s="175"/>
      <c r="C29" s="179"/>
      <c r="D29" s="177"/>
      <c r="E29" s="67" t="s">
        <v>77</v>
      </c>
      <c r="F29" s="75">
        <f>+Autodiagnóstico!J32</f>
        <v>40</v>
      </c>
      <c r="G29" s="78"/>
      <c r="H29" s="82" t="s">
        <v>84</v>
      </c>
      <c r="I29" s="122" t="s">
        <v>186</v>
      </c>
      <c r="J29" s="122" t="s">
        <v>187</v>
      </c>
      <c r="K29" s="122" t="s">
        <v>188</v>
      </c>
      <c r="L29" s="35"/>
    </row>
    <row r="30" spans="2:12" ht="38.25" x14ac:dyDescent="0.25">
      <c r="B30" s="48"/>
      <c r="C30" s="179"/>
      <c r="D30" s="177"/>
      <c r="E30" s="72" t="s">
        <v>32</v>
      </c>
      <c r="F30" s="75">
        <f>+Autodiagnóstico!J33</f>
        <v>50</v>
      </c>
      <c r="G30" s="84"/>
      <c r="H30" s="85" t="s">
        <v>69</v>
      </c>
      <c r="I30" s="121" t="s">
        <v>189</v>
      </c>
      <c r="J30" s="121" t="s">
        <v>190</v>
      </c>
      <c r="K30" s="121" t="s">
        <v>191</v>
      </c>
      <c r="L30" s="35"/>
    </row>
    <row r="31" spans="2:12" ht="63.75" x14ac:dyDescent="0.25">
      <c r="B31" s="48"/>
      <c r="C31" s="179"/>
      <c r="D31" s="176" t="s">
        <v>19</v>
      </c>
      <c r="E31" s="68" t="s">
        <v>82</v>
      </c>
      <c r="F31" s="74">
        <f>+Autodiagnóstico!J34</f>
        <v>80</v>
      </c>
      <c r="G31" s="89" t="s">
        <v>73</v>
      </c>
      <c r="H31" s="90" t="s">
        <v>85</v>
      </c>
      <c r="I31" s="126" t="s">
        <v>192</v>
      </c>
      <c r="J31" s="126" t="s">
        <v>193</v>
      </c>
      <c r="K31" s="126" t="s">
        <v>194</v>
      </c>
      <c r="L31" s="35"/>
    </row>
    <row r="32" spans="2:12" ht="25.5" x14ac:dyDescent="0.25">
      <c r="B32" s="48"/>
      <c r="C32" s="179"/>
      <c r="D32" s="177"/>
      <c r="E32" s="67" t="s">
        <v>36</v>
      </c>
      <c r="F32" s="75">
        <f>+Autodiagnóstico!J35</f>
        <v>10</v>
      </c>
      <c r="G32" s="83"/>
      <c r="H32" s="79" t="s">
        <v>70</v>
      </c>
      <c r="I32" s="122" t="s">
        <v>195</v>
      </c>
      <c r="J32" s="122" t="s">
        <v>196</v>
      </c>
      <c r="K32" s="122" t="s">
        <v>197</v>
      </c>
      <c r="L32" s="35"/>
    </row>
    <row r="33" spans="2:12" ht="25.5" x14ac:dyDescent="0.25">
      <c r="B33" s="48"/>
      <c r="C33" s="179"/>
      <c r="D33" s="177"/>
      <c r="E33" s="71" t="s">
        <v>45</v>
      </c>
      <c r="F33" s="75">
        <f>+Autodiagnóstico!J36</f>
        <v>5</v>
      </c>
      <c r="G33" s="78"/>
      <c r="H33" s="79" t="s">
        <v>71</v>
      </c>
      <c r="I33" s="122" t="s">
        <v>198</v>
      </c>
      <c r="J33" s="122" t="s">
        <v>199</v>
      </c>
      <c r="K33" s="122" t="s">
        <v>200</v>
      </c>
      <c r="L33" s="35"/>
    </row>
    <row r="34" spans="2:12" ht="38.25" x14ac:dyDescent="0.25">
      <c r="B34" s="48"/>
      <c r="C34" s="179"/>
      <c r="D34" s="177"/>
      <c r="E34" s="73" t="s">
        <v>37</v>
      </c>
      <c r="F34" s="75">
        <f>+Autodiagnóstico!J37</f>
        <v>80</v>
      </c>
      <c r="G34" s="84"/>
      <c r="H34" s="85" t="s">
        <v>72</v>
      </c>
      <c r="I34" s="121" t="s">
        <v>201</v>
      </c>
      <c r="J34" s="121" t="s">
        <v>202</v>
      </c>
      <c r="K34" s="121" t="s">
        <v>203</v>
      </c>
      <c r="L34" s="35"/>
    </row>
    <row r="35" spans="2:12" ht="8.25" customHeight="1" thickBot="1" x14ac:dyDescent="0.3">
      <c r="B35" s="50"/>
      <c r="C35" s="44"/>
      <c r="D35" s="44"/>
      <c r="E35" s="44"/>
      <c r="F35" s="51"/>
      <c r="G35" s="44"/>
      <c r="H35" s="44"/>
      <c r="I35" s="44"/>
      <c r="J35" s="44"/>
      <c r="K35" s="44"/>
      <c r="L35" s="37"/>
    </row>
    <row r="36" spans="2:12" x14ac:dyDescent="0.25"/>
    <row r="37" spans="2:12" x14ac:dyDescent="0.25"/>
    <row r="38" spans="2:12" x14ac:dyDescent="0.25"/>
    <row r="39" spans="2:12" x14ac:dyDescent="0.25"/>
    <row r="40" spans="2:12" x14ac:dyDescent="0.25"/>
    <row r="41" spans="2:12" x14ac:dyDescent="0.25"/>
    <row r="42" spans="2:12" x14ac:dyDescent="0.25"/>
    <row r="43" spans="2:12" ht="18" x14ac:dyDescent="0.25">
      <c r="G43" s="29" t="s">
        <v>13</v>
      </c>
    </row>
    <row r="44" spans="2:12" x14ac:dyDescent="0.25"/>
    <row r="45" spans="2:12" x14ac:dyDescent="0.25"/>
    <row r="46" spans="2:12" hidden="1" x14ac:dyDescent="0.25"/>
    <row r="47" spans="2:12" hidden="1" x14ac:dyDescent="0.25"/>
    <row r="48" spans="2:12" hidden="1" x14ac:dyDescent="0.25"/>
    <row r="49" hidden="1" x14ac:dyDescent="0.25"/>
    <row r="50" hidden="1" x14ac:dyDescent="0.25"/>
  </sheetData>
  <protectedRanges>
    <protectedRange sqref="I7:K34" name="Planeacion"/>
  </protectedRanges>
  <mergeCells count="16">
    <mergeCell ref="C3:K3"/>
    <mergeCell ref="C5:C6"/>
    <mergeCell ref="D5:D6"/>
    <mergeCell ref="E5:E6"/>
    <mergeCell ref="K5:K6"/>
    <mergeCell ref="I5:I6"/>
    <mergeCell ref="J5:J6"/>
    <mergeCell ref="H5:H6"/>
    <mergeCell ref="G5:G6"/>
    <mergeCell ref="F5:F6"/>
    <mergeCell ref="B7:B29"/>
    <mergeCell ref="D7:D12"/>
    <mergeCell ref="C7:C34"/>
    <mergeCell ref="D13:D25"/>
    <mergeCell ref="D26:D30"/>
    <mergeCell ref="D31:D34"/>
  </mergeCells>
  <conditionalFormatting sqref="F7:F34">
    <cfRule type="cellIs" dxfId="5" priority="2" operator="between">
      <formula>81</formula>
      <formula>100</formula>
    </cfRule>
    <cfRule type="cellIs" dxfId="4" priority="3" operator="between">
      <formula>61</formula>
      <formula>80</formula>
    </cfRule>
    <cfRule type="cellIs" dxfId="3" priority="4" operator="between">
      <formula>41</formula>
      <formula>60</formula>
    </cfRule>
    <cfRule type="cellIs" dxfId="2" priority="5" operator="between">
      <formula>21</formula>
      <formula>40</formula>
    </cfRule>
    <cfRule type="cellIs" dxfId="1" priority="6" operator="between">
      <formula>1</formula>
      <formula>20</formula>
    </cfRule>
  </conditionalFormatting>
  <conditionalFormatting sqref="I7:K12 I14:K34 J13:K13">
    <cfRule type="expression" dxfId="0" priority="42">
      <formula>$F$7:$F$29&gt;80</formula>
    </cfRule>
  </conditionalFormatting>
  <dataValidations count="1">
    <dataValidation type="whole" allowBlank="1" showInputMessage="1" showErrorMessage="1" error="ERROR. NO DEBE DILIGENCIAR ESTAS CELDAS" sqref="F7:F34">
      <formula1>100000000000</formula1>
      <formula2>1000000000000</formula2>
    </dataValidation>
  </dataValidations>
  <pageMargins left="0.7" right="0.7" top="0.75" bottom="0.75" header="0.3" footer="0.3"/>
  <pageSetup orientation="portrait" horizont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Inicio</vt:lpstr>
      <vt:lpstr> Política GD</vt:lpstr>
      <vt:lpstr>Autodiagnóstico</vt:lpstr>
      <vt:lpstr>Gráficas</vt:lpstr>
      <vt:lpstr>Plan de Acción</vt:lpstr>
      <vt:lpstr>POLITICA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Pc</cp:lastModifiedBy>
  <dcterms:created xsi:type="dcterms:W3CDTF">2016-12-25T14:51:07Z</dcterms:created>
  <dcterms:modified xsi:type="dcterms:W3CDTF">2023-11-14T02:21:39Z</dcterms:modified>
</cp:coreProperties>
</file>